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shua.shasserre/Desktop/"/>
    </mc:Choice>
  </mc:AlternateContent>
  <xr:revisionPtr revIDLastSave="0" documentId="8_{46394D19-B3CD-5042-9B52-478DA93AF613}" xr6:coauthVersionLast="36" xr6:coauthVersionMax="36" xr10:uidLastSave="{00000000-0000-0000-0000-000000000000}"/>
  <bookViews>
    <workbookView xWindow="33700" yWindow="1300" windowWidth="28800" windowHeight="15700" activeTab="1" xr2:uid="{00000000-000D-0000-FFFF-FFFF00000000}"/>
  </bookViews>
  <sheets>
    <sheet name="NE payment schedule" sheetId="2" r:id="rId1"/>
    <sheet name="Adams County" sheetId="1" r:id="rId2"/>
    <sheet name="Antelope County" sheetId="4" r:id="rId3"/>
    <sheet name="Arthur County" sheetId="5" r:id="rId4"/>
    <sheet name="Banner County" sheetId="6" r:id="rId5"/>
    <sheet name="Beatrice City" sheetId="7" r:id="rId6"/>
    <sheet name="Bellevue City" sheetId="8" r:id="rId7"/>
    <sheet name="Blaine County" sheetId="9" r:id="rId8"/>
    <sheet name="Boone County" sheetId="10" r:id="rId9"/>
    <sheet name="Box Butte County" sheetId="11" r:id="rId10"/>
    <sheet name="Boyd County" sheetId="12" r:id="rId11"/>
    <sheet name="Brown County" sheetId="13" r:id="rId12"/>
    <sheet name="Buffalo County" sheetId="14" r:id="rId13"/>
    <sheet name="Burt County" sheetId="15" r:id="rId14"/>
    <sheet name="Butler County" sheetId="16" r:id="rId15"/>
    <sheet name="Cass County" sheetId="17" r:id="rId16"/>
    <sheet name="Cedar County" sheetId="18" r:id="rId17"/>
    <sheet name="Chase County" sheetId="19" r:id="rId18"/>
    <sheet name="Cherry County" sheetId="20" r:id="rId19"/>
    <sheet name="Cheyenne County" sheetId="21" r:id="rId20"/>
    <sheet name="Clay County" sheetId="22" r:id="rId21"/>
    <sheet name="Colfax County" sheetId="23" r:id="rId22"/>
    <sheet name="Columbus City" sheetId="24" r:id="rId23"/>
    <sheet name="Cuming County" sheetId="25" r:id="rId24"/>
    <sheet name="Custer County" sheetId="26" r:id="rId25"/>
    <sheet name="Dakota County" sheetId="27" r:id="rId26"/>
    <sheet name="Dawes County" sheetId="28" r:id="rId27"/>
    <sheet name="Dawson County" sheetId="29" r:id="rId28"/>
    <sheet name="Deuel County" sheetId="30" r:id="rId29"/>
    <sheet name="Dixon County" sheetId="31" r:id="rId30"/>
    <sheet name="Dodge County" sheetId="32" r:id="rId31"/>
    <sheet name="Douglas County" sheetId="33" r:id="rId32"/>
    <sheet name="Dundy County" sheetId="34" r:id="rId33"/>
    <sheet name="Fillmore County" sheetId="35" r:id="rId34"/>
    <sheet name="Franklin County" sheetId="36" r:id="rId35"/>
    <sheet name="Fremont City" sheetId="37" r:id="rId36"/>
    <sheet name="Frontier County" sheetId="38" r:id="rId37"/>
    <sheet name="Furnas County" sheetId="39" r:id="rId38"/>
    <sheet name="Gage County" sheetId="40" r:id="rId39"/>
    <sheet name="Garden County" sheetId="41" r:id="rId40"/>
    <sheet name="Garfield County" sheetId="42" r:id="rId41"/>
    <sheet name="Gosper County" sheetId="43" r:id="rId42"/>
    <sheet name="Grand Island City" sheetId="44" r:id="rId43"/>
    <sheet name="Grant County" sheetId="45" r:id="rId44"/>
    <sheet name="Greeley County" sheetId="46" r:id="rId45"/>
    <sheet name="Hall County" sheetId="47" r:id="rId46"/>
    <sheet name="Hamilton County" sheetId="48" r:id="rId47"/>
    <sheet name="Harlan County" sheetId="49" r:id="rId48"/>
    <sheet name="Hastings City" sheetId="50" r:id="rId49"/>
    <sheet name="Hayes County" sheetId="51" r:id="rId50"/>
    <sheet name="Hitchcock County" sheetId="52" r:id="rId51"/>
    <sheet name="Holt County" sheetId="53" r:id="rId52"/>
    <sheet name="Hooker County" sheetId="54" r:id="rId53"/>
    <sheet name="Howard County" sheetId="55" r:id="rId54"/>
    <sheet name="Jefferson County" sheetId="56" r:id="rId55"/>
    <sheet name="Johnson County" sheetId="57" r:id="rId56"/>
    <sheet name="Kearney City" sheetId="58" r:id="rId57"/>
    <sheet name="Kearney County" sheetId="59" r:id="rId58"/>
    <sheet name="Keith County" sheetId="60" r:id="rId59"/>
    <sheet name="Keya Paha County" sheetId="61" r:id="rId60"/>
    <sheet name="Kimball County" sheetId="62" r:id="rId61"/>
    <sheet name="Knox County" sheetId="63" r:id="rId62"/>
    <sheet name="La Vista City" sheetId="64" r:id="rId63"/>
    <sheet name="Lancaster County" sheetId="65" r:id="rId64"/>
    <sheet name="Lexington City" sheetId="66" r:id="rId65"/>
    <sheet name="Lincoln City" sheetId="67" r:id="rId66"/>
    <sheet name="Lincoln County" sheetId="68" r:id="rId67"/>
    <sheet name="Logan County" sheetId="69" r:id="rId68"/>
    <sheet name="Loup County" sheetId="70" r:id="rId69"/>
    <sheet name="Madison County" sheetId="71" r:id="rId70"/>
    <sheet name="McPherson County" sheetId="72" r:id="rId71"/>
    <sheet name="Merrick County" sheetId="73" r:id="rId72"/>
    <sheet name="Morrill County" sheetId="74" r:id="rId73"/>
    <sheet name="Nance County" sheetId="75" r:id="rId74"/>
    <sheet name="Nemaha County" sheetId="76" r:id="rId75"/>
    <sheet name="Norfolk City" sheetId="77" r:id="rId76"/>
    <sheet name="North Platte City" sheetId="78" r:id="rId77"/>
    <sheet name="Nuckolls County" sheetId="79" r:id="rId78"/>
    <sheet name="Omaha City" sheetId="80" r:id="rId79"/>
    <sheet name="Otoe County" sheetId="81" r:id="rId80"/>
    <sheet name="Papillion City" sheetId="82" r:id="rId81"/>
    <sheet name="Pawnee County" sheetId="83" r:id="rId82"/>
    <sheet name="Perkins County" sheetId="84" r:id="rId83"/>
    <sheet name="Phelps County" sheetId="85" r:id="rId84"/>
    <sheet name="Pierce County" sheetId="86" r:id="rId85"/>
    <sheet name="Platte County" sheetId="87" r:id="rId86"/>
    <sheet name="Polk County" sheetId="88" r:id="rId87"/>
    <sheet name="Red Willow County" sheetId="89" r:id="rId88"/>
    <sheet name="Richardson County" sheetId="90" r:id="rId89"/>
    <sheet name="Rock County" sheetId="91" r:id="rId90"/>
    <sheet name="Saline County" sheetId="92" r:id="rId91"/>
    <sheet name="Sarpy County" sheetId="93" r:id="rId92"/>
    <sheet name="Saunders County" sheetId="94" r:id="rId93"/>
    <sheet name="Scotts Bluff County" sheetId="95" r:id="rId94"/>
    <sheet name="Scottsbluff City" sheetId="96" r:id="rId95"/>
    <sheet name="Seward County" sheetId="97" r:id="rId96"/>
    <sheet name="Sheridan County" sheetId="98" r:id="rId97"/>
    <sheet name="Sherman County" sheetId="99" r:id="rId98"/>
    <sheet name="Sioux County" sheetId="100" r:id="rId99"/>
    <sheet name="South Sioux City" sheetId="101" r:id="rId100"/>
    <sheet name="Stanton County" sheetId="102" r:id="rId101"/>
    <sheet name="Thayer County" sheetId="103" r:id="rId102"/>
    <sheet name="Thomas County" sheetId="104" r:id="rId103"/>
    <sheet name="Thurston County" sheetId="105" r:id="rId104"/>
    <sheet name="Valley County" sheetId="106" r:id="rId105"/>
    <sheet name="Washington County" sheetId="107" r:id="rId106"/>
    <sheet name="Wayne County" sheetId="108" r:id="rId107"/>
    <sheet name="Webster County" sheetId="109" r:id="rId108"/>
    <sheet name="Wheeler County" sheetId="110" r:id="rId109"/>
    <sheet name="York County" sheetId="111" r:id="rId110"/>
    <sheet name="Recalc" sheetId="112" state="hidden" r:id="rId1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12" l="1"/>
  <c r="E7" i="112"/>
  <c r="E5" i="112"/>
  <c r="Q4" i="111"/>
  <c r="Q6" i="111" s="1"/>
  <c r="Q3" i="111"/>
  <c r="M3" i="111"/>
  <c r="L3" i="111"/>
  <c r="K3" i="111"/>
  <c r="J3" i="111"/>
  <c r="J4" i="111" s="1"/>
  <c r="J6" i="111" s="1"/>
  <c r="I3" i="111"/>
  <c r="H3" i="111"/>
  <c r="G3" i="111"/>
  <c r="F3" i="111"/>
  <c r="E3" i="111"/>
  <c r="D3" i="111"/>
  <c r="C3" i="111"/>
  <c r="Q2" i="111"/>
  <c r="M2" i="111"/>
  <c r="M4" i="111" s="1"/>
  <c r="M6" i="111" s="1"/>
  <c r="L2" i="111"/>
  <c r="L4" i="111" s="1"/>
  <c r="L6" i="111" s="1"/>
  <c r="K2" i="111"/>
  <c r="J2" i="111"/>
  <c r="I2" i="111"/>
  <c r="I4" i="111" s="1"/>
  <c r="I6" i="111" s="1"/>
  <c r="H2" i="111"/>
  <c r="H4" i="111" s="1"/>
  <c r="H6" i="111" s="1"/>
  <c r="G2" i="111"/>
  <c r="F2" i="111"/>
  <c r="E2" i="111"/>
  <c r="E4" i="111" s="1"/>
  <c r="E6" i="111" s="1"/>
  <c r="D2" i="111"/>
  <c r="D4" i="111" s="1"/>
  <c r="D6" i="111" s="1"/>
  <c r="C2" i="111"/>
  <c r="Q4" i="110"/>
  <c r="Q6" i="110" s="1"/>
  <c r="Q3" i="110"/>
  <c r="M3" i="110"/>
  <c r="L3" i="110"/>
  <c r="K3" i="110"/>
  <c r="J3" i="110"/>
  <c r="I3" i="110"/>
  <c r="H3" i="110"/>
  <c r="G3" i="110"/>
  <c r="F3" i="110"/>
  <c r="E3" i="110"/>
  <c r="D3" i="110"/>
  <c r="C3" i="110"/>
  <c r="Q2" i="110"/>
  <c r="M2" i="110"/>
  <c r="L2" i="110"/>
  <c r="K2" i="110"/>
  <c r="J2" i="110"/>
  <c r="J4" i="110" s="1"/>
  <c r="J6" i="110" s="1"/>
  <c r="I2" i="110"/>
  <c r="I4" i="110" s="1"/>
  <c r="I6" i="110" s="1"/>
  <c r="H2" i="110"/>
  <c r="H4" i="110" s="1"/>
  <c r="H6" i="110" s="1"/>
  <c r="G2" i="110"/>
  <c r="G4" i="110" s="1"/>
  <c r="G6" i="110" s="1"/>
  <c r="F2" i="110"/>
  <c r="E2" i="110"/>
  <c r="D2" i="110"/>
  <c r="C2" i="110"/>
  <c r="Q4" i="109"/>
  <c r="Q6" i="109" s="1"/>
  <c r="Q3" i="109"/>
  <c r="M3" i="109"/>
  <c r="L3" i="109"/>
  <c r="K3" i="109"/>
  <c r="J3" i="109"/>
  <c r="I3" i="109"/>
  <c r="H3" i="109"/>
  <c r="G3" i="109"/>
  <c r="F3" i="109"/>
  <c r="O3" i="109" s="1"/>
  <c r="E3" i="109"/>
  <c r="D3" i="109"/>
  <c r="C3" i="109"/>
  <c r="Q2" i="109"/>
  <c r="M2" i="109"/>
  <c r="M4" i="109" s="1"/>
  <c r="M6" i="109" s="1"/>
  <c r="L2" i="109"/>
  <c r="K2" i="109"/>
  <c r="J2" i="109"/>
  <c r="J4" i="109" s="1"/>
  <c r="J6" i="109" s="1"/>
  <c r="I2" i="109"/>
  <c r="I4" i="109" s="1"/>
  <c r="I6" i="109" s="1"/>
  <c r="H2" i="109"/>
  <c r="H4" i="109" s="1"/>
  <c r="H6" i="109" s="1"/>
  <c r="G2" i="109"/>
  <c r="G4" i="109" s="1"/>
  <c r="G6" i="109" s="1"/>
  <c r="F2" i="109"/>
  <c r="E2" i="109"/>
  <c r="E4" i="109" s="1"/>
  <c r="E6" i="109" s="1"/>
  <c r="D2" i="109"/>
  <c r="C2" i="109"/>
  <c r="Q4" i="108"/>
  <c r="Q6" i="108" s="1"/>
  <c r="K4" i="108"/>
  <c r="K6" i="108" s="1"/>
  <c r="Q3" i="108"/>
  <c r="M3" i="108"/>
  <c r="L3" i="108"/>
  <c r="K3" i="108"/>
  <c r="J3" i="108"/>
  <c r="I3" i="108"/>
  <c r="H3" i="108"/>
  <c r="G3" i="108"/>
  <c r="F3" i="108"/>
  <c r="E3" i="108"/>
  <c r="D3" i="108"/>
  <c r="C3" i="108"/>
  <c r="Q2" i="108"/>
  <c r="M2" i="108"/>
  <c r="M4" i="108" s="1"/>
  <c r="M6" i="108" s="1"/>
  <c r="L2" i="108"/>
  <c r="K2" i="108"/>
  <c r="J2" i="108"/>
  <c r="J4" i="108" s="1"/>
  <c r="J6" i="108" s="1"/>
  <c r="I2" i="108"/>
  <c r="I4" i="108" s="1"/>
  <c r="I6" i="108" s="1"/>
  <c r="H2" i="108"/>
  <c r="G2" i="108"/>
  <c r="F2" i="108"/>
  <c r="E2" i="108"/>
  <c r="E4" i="108" s="1"/>
  <c r="E6" i="108" s="1"/>
  <c r="D2" i="108"/>
  <c r="C2" i="108"/>
  <c r="C4" i="108" s="1"/>
  <c r="C6" i="108" s="1"/>
  <c r="Q4" i="107"/>
  <c r="Q6" i="107" s="1"/>
  <c r="Q3" i="107"/>
  <c r="M3" i="107"/>
  <c r="L3" i="107"/>
  <c r="L4" i="107" s="1"/>
  <c r="L6" i="107" s="1"/>
  <c r="K3" i="107"/>
  <c r="J3" i="107"/>
  <c r="I3" i="107"/>
  <c r="H3" i="107"/>
  <c r="G3" i="107"/>
  <c r="F3" i="107"/>
  <c r="E3" i="107"/>
  <c r="D3" i="107"/>
  <c r="D4" i="107" s="1"/>
  <c r="D6" i="107" s="1"/>
  <c r="C3" i="107"/>
  <c r="Q2" i="107"/>
  <c r="M2" i="107"/>
  <c r="M4" i="107" s="1"/>
  <c r="M6" i="107" s="1"/>
  <c r="L2" i="107"/>
  <c r="K2" i="107"/>
  <c r="K4" i="107" s="1"/>
  <c r="K6" i="107" s="1"/>
  <c r="J2" i="107"/>
  <c r="I2" i="107"/>
  <c r="H2" i="107"/>
  <c r="H4" i="107" s="1"/>
  <c r="H6" i="107" s="1"/>
  <c r="G2" i="107"/>
  <c r="G4" i="107" s="1"/>
  <c r="G6" i="107" s="1"/>
  <c r="F2" i="107"/>
  <c r="F4" i="107" s="1"/>
  <c r="F6" i="107" s="1"/>
  <c r="E2" i="107"/>
  <c r="E4" i="107" s="1"/>
  <c r="E6" i="107" s="1"/>
  <c r="D2" i="107"/>
  <c r="C2" i="107"/>
  <c r="Q4" i="106"/>
  <c r="Q6" i="106" s="1"/>
  <c r="Q3" i="106"/>
  <c r="M3" i="106"/>
  <c r="L3" i="106"/>
  <c r="K3" i="106"/>
  <c r="J3" i="106"/>
  <c r="I3" i="106"/>
  <c r="H3" i="106"/>
  <c r="G3" i="106"/>
  <c r="F3" i="106"/>
  <c r="E3" i="106"/>
  <c r="D3" i="106"/>
  <c r="C3" i="106"/>
  <c r="C4" i="106" s="1"/>
  <c r="Q2" i="106"/>
  <c r="M2" i="106"/>
  <c r="M4" i="106" s="1"/>
  <c r="M6" i="106" s="1"/>
  <c r="L2" i="106"/>
  <c r="K2" i="106"/>
  <c r="J2" i="106"/>
  <c r="I2" i="106"/>
  <c r="I4" i="106" s="1"/>
  <c r="I6" i="106" s="1"/>
  <c r="H2" i="106"/>
  <c r="G2" i="106"/>
  <c r="F2" i="106"/>
  <c r="F4" i="106" s="1"/>
  <c r="F6" i="106" s="1"/>
  <c r="E2" i="106"/>
  <c r="D2" i="106"/>
  <c r="C2" i="106"/>
  <c r="Q4" i="105"/>
  <c r="Q6" i="105" s="1"/>
  <c r="Q3" i="105"/>
  <c r="M3" i="105"/>
  <c r="L3" i="105"/>
  <c r="K3" i="105"/>
  <c r="J3" i="105"/>
  <c r="I3" i="105"/>
  <c r="H3" i="105"/>
  <c r="G3" i="105"/>
  <c r="F3" i="105"/>
  <c r="E3" i="105"/>
  <c r="D3" i="105"/>
  <c r="C3" i="105"/>
  <c r="Q2" i="105"/>
  <c r="M2" i="105"/>
  <c r="L2" i="105"/>
  <c r="K2" i="105"/>
  <c r="K4" i="105" s="1"/>
  <c r="K6" i="105" s="1"/>
  <c r="J2" i="105"/>
  <c r="I2" i="105"/>
  <c r="I4" i="105" s="1"/>
  <c r="I6" i="105" s="1"/>
  <c r="I8" i="105" s="1"/>
  <c r="H2" i="105"/>
  <c r="H4" i="105" s="1"/>
  <c r="H6" i="105" s="1"/>
  <c r="G2" i="105"/>
  <c r="F2" i="105"/>
  <c r="E2" i="105"/>
  <c r="D2" i="105"/>
  <c r="C2" i="105"/>
  <c r="C4" i="105" s="1"/>
  <c r="C6" i="105" s="1"/>
  <c r="Q4" i="104"/>
  <c r="Q6" i="104" s="1"/>
  <c r="Q3" i="104"/>
  <c r="M3" i="104"/>
  <c r="L3" i="104"/>
  <c r="K3" i="104"/>
  <c r="J3" i="104"/>
  <c r="I3" i="104"/>
  <c r="H3" i="104"/>
  <c r="G3" i="104"/>
  <c r="F3" i="104"/>
  <c r="E3" i="104"/>
  <c r="D3" i="104"/>
  <c r="C3" i="104"/>
  <c r="Q2" i="104"/>
  <c r="M2" i="104"/>
  <c r="M4" i="104" s="1"/>
  <c r="M6" i="104" s="1"/>
  <c r="L2" i="104"/>
  <c r="L4" i="104" s="1"/>
  <c r="L6" i="104" s="1"/>
  <c r="K2" i="104"/>
  <c r="J2" i="104"/>
  <c r="J4" i="104" s="1"/>
  <c r="J6" i="104" s="1"/>
  <c r="I2" i="104"/>
  <c r="I4" i="104" s="1"/>
  <c r="I6" i="104" s="1"/>
  <c r="H2" i="104"/>
  <c r="G2" i="104"/>
  <c r="G4" i="104" s="1"/>
  <c r="G6" i="104" s="1"/>
  <c r="F2" i="104"/>
  <c r="E2" i="104"/>
  <c r="E4" i="104" s="1"/>
  <c r="E6" i="104" s="1"/>
  <c r="D2" i="104"/>
  <c r="D4" i="104" s="1"/>
  <c r="D6" i="104" s="1"/>
  <c r="C2" i="104"/>
  <c r="C4" i="104" s="1"/>
  <c r="Q4" i="103"/>
  <c r="Q6" i="103" s="1"/>
  <c r="F4" i="103"/>
  <c r="F6" i="103" s="1"/>
  <c r="Q3" i="103"/>
  <c r="M3" i="103"/>
  <c r="L3" i="103"/>
  <c r="K3" i="103"/>
  <c r="J3" i="103"/>
  <c r="J4" i="103" s="1"/>
  <c r="J6" i="103" s="1"/>
  <c r="I3" i="103"/>
  <c r="H3" i="103"/>
  <c r="G3" i="103"/>
  <c r="F3" i="103"/>
  <c r="E3" i="103"/>
  <c r="D3" i="103"/>
  <c r="C3" i="103"/>
  <c r="Q2" i="103"/>
  <c r="M2" i="103"/>
  <c r="L2" i="103"/>
  <c r="L4" i="103" s="1"/>
  <c r="L6" i="103" s="1"/>
  <c r="K2" i="103"/>
  <c r="J2" i="103"/>
  <c r="I2" i="103"/>
  <c r="H2" i="103"/>
  <c r="G2" i="103"/>
  <c r="F2" i="103"/>
  <c r="E2" i="103"/>
  <c r="D2" i="103"/>
  <c r="D4" i="103" s="1"/>
  <c r="D6" i="103" s="1"/>
  <c r="C2" i="103"/>
  <c r="Q4" i="102"/>
  <c r="Q6" i="102" s="1"/>
  <c r="Q3" i="102"/>
  <c r="M3" i="102"/>
  <c r="L3" i="102"/>
  <c r="K3" i="102"/>
  <c r="J3" i="102"/>
  <c r="I3" i="102"/>
  <c r="H3" i="102"/>
  <c r="G3" i="102"/>
  <c r="F3" i="102"/>
  <c r="E3" i="102"/>
  <c r="D3" i="102"/>
  <c r="C3" i="102"/>
  <c r="Q2" i="102"/>
  <c r="M2" i="102"/>
  <c r="M4" i="102" s="1"/>
  <c r="M6" i="102" s="1"/>
  <c r="L2" i="102"/>
  <c r="L4" i="102" s="1"/>
  <c r="L6" i="102" s="1"/>
  <c r="K2" i="102"/>
  <c r="J2" i="102"/>
  <c r="J4" i="102" s="1"/>
  <c r="J6" i="102" s="1"/>
  <c r="I2" i="102"/>
  <c r="H2" i="102"/>
  <c r="H4" i="102" s="1"/>
  <c r="H6" i="102" s="1"/>
  <c r="G2" i="102"/>
  <c r="F2" i="102"/>
  <c r="E2" i="102"/>
  <c r="E4" i="102" s="1"/>
  <c r="E6" i="102" s="1"/>
  <c r="D2" i="102"/>
  <c r="D4" i="102" s="1"/>
  <c r="D6" i="102" s="1"/>
  <c r="C2" i="102"/>
  <c r="Q4" i="101"/>
  <c r="Q6" i="101" s="1"/>
  <c r="Q3" i="101"/>
  <c r="M3" i="101"/>
  <c r="L3" i="101"/>
  <c r="K3" i="101"/>
  <c r="J3" i="101"/>
  <c r="I3" i="101"/>
  <c r="H3" i="101"/>
  <c r="G3" i="101"/>
  <c r="F3" i="101"/>
  <c r="E3" i="101"/>
  <c r="D3" i="101"/>
  <c r="C3" i="101"/>
  <c r="Q2" i="101"/>
  <c r="M2" i="101"/>
  <c r="M4" i="101" s="1"/>
  <c r="M6" i="101" s="1"/>
  <c r="L2" i="101"/>
  <c r="L4" i="101" s="1"/>
  <c r="L6" i="101" s="1"/>
  <c r="K2" i="101"/>
  <c r="J2" i="101"/>
  <c r="J4" i="101" s="1"/>
  <c r="J6" i="101" s="1"/>
  <c r="I2" i="101"/>
  <c r="H2" i="101"/>
  <c r="G2" i="101"/>
  <c r="F2" i="101"/>
  <c r="F4" i="101" s="1"/>
  <c r="F6" i="101" s="1"/>
  <c r="E2" i="101"/>
  <c r="D2" i="101"/>
  <c r="D4" i="101" s="1"/>
  <c r="D6" i="101" s="1"/>
  <c r="C2" i="101"/>
  <c r="Q4" i="100"/>
  <c r="Q6" i="100" s="1"/>
  <c r="Q3" i="100"/>
  <c r="M3" i="100"/>
  <c r="L3" i="100"/>
  <c r="K3" i="100"/>
  <c r="J3" i="100"/>
  <c r="I3" i="100"/>
  <c r="H3" i="100"/>
  <c r="G3" i="100"/>
  <c r="F3" i="100"/>
  <c r="E3" i="100"/>
  <c r="D3" i="100"/>
  <c r="C3" i="100"/>
  <c r="Q2" i="100"/>
  <c r="M2" i="100"/>
  <c r="M4" i="100" s="1"/>
  <c r="M6" i="100" s="1"/>
  <c r="L2" i="100"/>
  <c r="K2" i="100"/>
  <c r="J2" i="100"/>
  <c r="J4" i="100" s="1"/>
  <c r="J6" i="100" s="1"/>
  <c r="I2" i="100"/>
  <c r="I4" i="100" s="1"/>
  <c r="I6" i="100" s="1"/>
  <c r="H2" i="100"/>
  <c r="H4" i="100" s="1"/>
  <c r="H6" i="100" s="1"/>
  <c r="G2" i="100"/>
  <c r="F2" i="100"/>
  <c r="F4" i="100" s="1"/>
  <c r="F6" i="100" s="1"/>
  <c r="E2" i="100"/>
  <c r="E4" i="100" s="1"/>
  <c r="E6" i="100" s="1"/>
  <c r="D2" i="100"/>
  <c r="C2" i="100"/>
  <c r="Q4" i="99"/>
  <c r="Q6" i="99" s="1"/>
  <c r="Q3" i="99"/>
  <c r="M3" i="99"/>
  <c r="L3" i="99"/>
  <c r="K3" i="99"/>
  <c r="J3" i="99"/>
  <c r="I3" i="99"/>
  <c r="H3" i="99"/>
  <c r="G3" i="99"/>
  <c r="F3" i="99"/>
  <c r="E3" i="99"/>
  <c r="D3" i="99"/>
  <c r="C3" i="99"/>
  <c r="Q2" i="99"/>
  <c r="M2" i="99"/>
  <c r="M4" i="99" s="1"/>
  <c r="M6" i="99" s="1"/>
  <c r="L2" i="99"/>
  <c r="K2" i="99"/>
  <c r="K4" i="99" s="1"/>
  <c r="K6" i="99" s="1"/>
  <c r="J2" i="99"/>
  <c r="J4" i="99" s="1"/>
  <c r="J6" i="99" s="1"/>
  <c r="I2" i="99"/>
  <c r="I4" i="99" s="1"/>
  <c r="I6" i="99" s="1"/>
  <c r="H2" i="99"/>
  <c r="G2" i="99"/>
  <c r="F2" i="99"/>
  <c r="E2" i="99"/>
  <c r="E4" i="99" s="1"/>
  <c r="E6" i="99" s="1"/>
  <c r="D2" i="99"/>
  <c r="C2" i="99"/>
  <c r="C4" i="99" s="1"/>
  <c r="Q4" i="98"/>
  <c r="Q6" i="98" s="1"/>
  <c r="Q3" i="98"/>
  <c r="M3" i="98"/>
  <c r="L3" i="98"/>
  <c r="K3" i="98"/>
  <c r="J3" i="98"/>
  <c r="I3" i="98"/>
  <c r="H3" i="98"/>
  <c r="G3" i="98"/>
  <c r="F3" i="98"/>
  <c r="E3" i="98"/>
  <c r="D3" i="98"/>
  <c r="C3" i="98"/>
  <c r="Q2" i="98"/>
  <c r="M2" i="98"/>
  <c r="L2" i="98"/>
  <c r="L4" i="98" s="1"/>
  <c r="L6" i="98" s="1"/>
  <c r="K2" i="98"/>
  <c r="J2" i="98"/>
  <c r="I2" i="98"/>
  <c r="I4" i="98" s="1"/>
  <c r="I6" i="98" s="1"/>
  <c r="H2" i="98"/>
  <c r="G2" i="98"/>
  <c r="F2" i="98"/>
  <c r="E2" i="98"/>
  <c r="D2" i="98"/>
  <c r="D4" i="98" s="1"/>
  <c r="D6" i="98" s="1"/>
  <c r="C2" i="98"/>
  <c r="Q4" i="97"/>
  <c r="Q6" i="97" s="1"/>
  <c r="Q3" i="97"/>
  <c r="M3" i="97"/>
  <c r="L3" i="97"/>
  <c r="K3" i="97"/>
  <c r="J3" i="97"/>
  <c r="I3" i="97"/>
  <c r="H3" i="97"/>
  <c r="H4" i="97" s="1"/>
  <c r="H6" i="97" s="1"/>
  <c r="G3" i="97"/>
  <c r="F3" i="97"/>
  <c r="E3" i="97"/>
  <c r="D3" i="97"/>
  <c r="C3" i="97"/>
  <c r="Q2" i="97"/>
  <c r="M2" i="97"/>
  <c r="M4" i="97" s="1"/>
  <c r="M6" i="97" s="1"/>
  <c r="L2" i="97"/>
  <c r="L4" i="97" s="1"/>
  <c r="L6" i="97" s="1"/>
  <c r="K2" i="97"/>
  <c r="J2" i="97"/>
  <c r="J4" i="97" s="1"/>
  <c r="J6" i="97" s="1"/>
  <c r="I2" i="97"/>
  <c r="H2" i="97"/>
  <c r="G2" i="97"/>
  <c r="G4" i="97" s="1"/>
  <c r="G6" i="97" s="1"/>
  <c r="F2" i="97"/>
  <c r="F4" i="97" s="1"/>
  <c r="F6" i="97" s="1"/>
  <c r="E2" i="97"/>
  <c r="E4" i="97" s="1"/>
  <c r="E6" i="97" s="1"/>
  <c r="D2" i="97"/>
  <c r="D4" i="97" s="1"/>
  <c r="D6" i="97" s="1"/>
  <c r="C2" i="97"/>
  <c r="Q4" i="96"/>
  <c r="Q6" i="96" s="1"/>
  <c r="Q3" i="96"/>
  <c r="M3" i="96"/>
  <c r="L3" i="96"/>
  <c r="K3" i="96"/>
  <c r="J3" i="96"/>
  <c r="J4" i="96" s="1"/>
  <c r="J6" i="96" s="1"/>
  <c r="I3" i="96"/>
  <c r="H3" i="96"/>
  <c r="G3" i="96"/>
  <c r="F3" i="96"/>
  <c r="E3" i="96"/>
  <c r="D3" i="96"/>
  <c r="C3" i="96"/>
  <c r="Q2" i="96"/>
  <c r="M2" i="96"/>
  <c r="M4" i="96" s="1"/>
  <c r="M6" i="96" s="1"/>
  <c r="L2" i="96"/>
  <c r="K2" i="96"/>
  <c r="J2" i="96"/>
  <c r="I2" i="96"/>
  <c r="I4" i="96" s="1"/>
  <c r="I6" i="96" s="1"/>
  <c r="H2" i="96"/>
  <c r="G2" i="96"/>
  <c r="F2" i="96"/>
  <c r="F4" i="96" s="1"/>
  <c r="F6" i="96" s="1"/>
  <c r="E2" i="96"/>
  <c r="E4" i="96" s="1"/>
  <c r="E6" i="96" s="1"/>
  <c r="D2" i="96"/>
  <c r="C2" i="96"/>
  <c r="C4" i="96" s="1"/>
  <c r="C6" i="96" s="1"/>
  <c r="Q4" i="95"/>
  <c r="Q6" i="95" s="1"/>
  <c r="Q3" i="95"/>
  <c r="M3" i="95"/>
  <c r="L3" i="95"/>
  <c r="K3" i="95"/>
  <c r="J3" i="95"/>
  <c r="I3" i="95"/>
  <c r="H3" i="95"/>
  <c r="G3" i="95"/>
  <c r="F3" i="95"/>
  <c r="E3" i="95"/>
  <c r="D3" i="95"/>
  <c r="C3" i="95"/>
  <c r="Q2" i="95"/>
  <c r="M2" i="95"/>
  <c r="L2" i="95"/>
  <c r="L4" i="95" s="1"/>
  <c r="L6" i="95" s="1"/>
  <c r="K2" i="95"/>
  <c r="J2" i="95"/>
  <c r="J4" i="95" s="1"/>
  <c r="J6" i="95" s="1"/>
  <c r="I2" i="95"/>
  <c r="H2" i="95"/>
  <c r="H4" i="95" s="1"/>
  <c r="H6" i="95" s="1"/>
  <c r="G2" i="95"/>
  <c r="F2" i="95"/>
  <c r="F4" i="95" s="1"/>
  <c r="F6" i="95" s="1"/>
  <c r="E2" i="95"/>
  <c r="D2" i="95"/>
  <c r="D4" i="95" s="1"/>
  <c r="D6" i="95" s="1"/>
  <c r="C2" i="95"/>
  <c r="Q4" i="94"/>
  <c r="Q6" i="94" s="1"/>
  <c r="Q3" i="94"/>
  <c r="M3" i="94"/>
  <c r="L3" i="94"/>
  <c r="K3" i="94"/>
  <c r="J3" i="94"/>
  <c r="I3" i="94"/>
  <c r="H3" i="94"/>
  <c r="G3" i="94"/>
  <c r="F3" i="94"/>
  <c r="E3" i="94"/>
  <c r="D3" i="94"/>
  <c r="C3" i="94"/>
  <c r="Q2" i="94"/>
  <c r="M2" i="94"/>
  <c r="M4" i="94" s="1"/>
  <c r="M6" i="94" s="1"/>
  <c r="L2" i="94"/>
  <c r="L4" i="94" s="1"/>
  <c r="L6" i="94" s="1"/>
  <c r="K2" i="94"/>
  <c r="K4" i="94" s="1"/>
  <c r="K6" i="94" s="1"/>
  <c r="J2" i="94"/>
  <c r="I2" i="94"/>
  <c r="H2" i="94"/>
  <c r="H4" i="94" s="1"/>
  <c r="H6" i="94" s="1"/>
  <c r="G2" i="94"/>
  <c r="F2" i="94"/>
  <c r="F4" i="94" s="1"/>
  <c r="F6" i="94" s="1"/>
  <c r="E2" i="94"/>
  <c r="E4" i="94" s="1"/>
  <c r="E6" i="94" s="1"/>
  <c r="D2" i="94"/>
  <c r="D4" i="94" s="1"/>
  <c r="D6" i="94" s="1"/>
  <c r="C2" i="94"/>
  <c r="Q4" i="93"/>
  <c r="Q6" i="93" s="1"/>
  <c r="Q3" i="93"/>
  <c r="M3" i="93"/>
  <c r="L3" i="93"/>
  <c r="K3" i="93"/>
  <c r="J3" i="93"/>
  <c r="I3" i="93"/>
  <c r="H3" i="93"/>
  <c r="H4" i="93" s="1"/>
  <c r="H6" i="93" s="1"/>
  <c r="G3" i="93"/>
  <c r="F3" i="93"/>
  <c r="E3" i="93"/>
  <c r="D3" i="93"/>
  <c r="C3" i="93"/>
  <c r="Q2" i="93"/>
  <c r="M2" i="93"/>
  <c r="L2" i="93"/>
  <c r="L4" i="93" s="1"/>
  <c r="L6" i="93" s="1"/>
  <c r="K2" i="93"/>
  <c r="J2" i="93"/>
  <c r="J4" i="93" s="1"/>
  <c r="J6" i="93" s="1"/>
  <c r="I2" i="93"/>
  <c r="I4" i="93" s="1"/>
  <c r="I6" i="93" s="1"/>
  <c r="H2" i="93"/>
  <c r="G2" i="93"/>
  <c r="F2" i="93"/>
  <c r="F4" i="93" s="1"/>
  <c r="F6" i="93" s="1"/>
  <c r="E2" i="93"/>
  <c r="D2" i="93"/>
  <c r="D4" i="93" s="1"/>
  <c r="D6" i="93" s="1"/>
  <c r="C2" i="93"/>
  <c r="Q6" i="92"/>
  <c r="Q4" i="92"/>
  <c r="Q3" i="92"/>
  <c r="M3" i="92"/>
  <c r="L3" i="92"/>
  <c r="K3" i="92"/>
  <c r="K4" i="92" s="1"/>
  <c r="K6" i="92" s="1"/>
  <c r="J3" i="92"/>
  <c r="I3" i="92"/>
  <c r="H3" i="92"/>
  <c r="G3" i="92"/>
  <c r="F3" i="92"/>
  <c r="E3" i="92"/>
  <c r="D3" i="92"/>
  <c r="C3" i="92"/>
  <c r="Q2" i="92"/>
  <c r="M2" i="92"/>
  <c r="M4" i="92" s="1"/>
  <c r="M6" i="92" s="1"/>
  <c r="L2" i="92"/>
  <c r="K2" i="92"/>
  <c r="J2" i="92"/>
  <c r="J4" i="92" s="1"/>
  <c r="J6" i="92" s="1"/>
  <c r="I2" i="92"/>
  <c r="I4" i="92" s="1"/>
  <c r="I6" i="92" s="1"/>
  <c r="H2" i="92"/>
  <c r="G2" i="92"/>
  <c r="G4" i="92" s="1"/>
  <c r="G6" i="92" s="1"/>
  <c r="F2" i="92"/>
  <c r="F4" i="92" s="1"/>
  <c r="F6" i="92" s="1"/>
  <c r="E2" i="92"/>
  <c r="E4" i="92" s="1"/>
  <c r="E6" i="92" s="1"/>
  <c r="D2" i="92"/>
  <c r="C2" i="92"/>
  <c r="Q4" i="91"/>
  <c r="Q6" i="91" s="1"/>
  <c r="Q3" i="91"/>
  <c r="M3" i="91"/>
  <c r="L3" i="91"/>
  <c r="K3" i="91"/>
  <c r="J3" i="91"/>
  <c r="I3" i="91"/>
  <c r="H3" i="91"/>
  <c r="G3" i="91"/>
  <c r="F3" i="91"/>
  <c r="E3" i="91"/>
  <c r="D3" i="91"/>
  <c r="C3" i="91"/>
  <c r="Q2" i="91"/>
  <c r="M2" i="91"/>
  <c r="M4" i="91" s="1"/>
  <c r="M6" i="91" s="1"/>
  <c r="L2" i="91"/>
  <c r="K2" i="91"/>
  <c r="J2" i="91"/>
  <c r="J4" i="91" s="1"/>
  <c r="J6" i="91" s="1"/>
  <c r="I2" i="91"/>
  <c r="H2" i="91"/>
  <c r="H4" i="91" s="1"/>
  <c r="H6" i="91" s="1"/>
  <c r="G2" i="91"/>
  <c r="G4" i="91" s="1"/>
  <c r="G6" i="91" s="1"/>
  <c r="F2" i="91"/>
  <c r="E2" i="91"/>
  <c r="E4" i="91" s="1"/>
  <c r="E6" i="91" s="1"/>
  <c r="D2" i="91"/>
  <c r="C2" i="91"/>
  <c r="Q4" i="90"/>
  <c r="Q6" i="90" s="1"/>
  <c r="Q3" i="90"/>
  <c r="M3" i="90"/>
  <c r="L3" i="90"/>
  <c r="K3" i="90"/>
  <c r="J3" i="90"/>
  <c r="I3" i="90"/>
  <c r="H3" i="90"/>
  <c r="G3" i="90"/>
  <c r="F3" i="90"/>
  <c r="E3" i="90"/>
  <c r="D3" i="90"/>
  <c r="C3" i="90"/>
  <c r="Q2" i="90"/>
  <c r="M2" i="90"/>
  <c r="L2" i="90"/>
  <c r="K2" i="90"/>
  <c r="J2" i="90"/>
  <c r="J4" i="90" s="1"/>
  <c r="J6" i="90" s="1"/>
  <c r="I2" i="90"/>
  <c r="H2" i="90"/>
  <c r="H4" i="90" s="1"/>
  <c r="H6" i="90" s="1"/>
  <c r="G2" i="90"/>
  <c r="G4" i="90" s="1"/>
  <c r="G6" i="90" s="1"/>
  <c r="F2" i="90"/>
  <c r="F4" i="90" s="1"/>
  <c r="F6" i="90" s="1"/>
  <c r="E2" i="90"/>
  <c r="D2" i="90"/>
  <c r="C2" i="90"/>
  <c r="Q4" i="89"/>
  <c r="Q6" i="89" s="1"/>
  <c r="Q3" i="89"/>
  <c r="M3" i="89"/>
  <c r="L3" i="89"/>
  <c r="K3" i="89"/>
  <c r="J3" i="89"/>
  <c r="I3" i="89"/>
  <c r="H3" i="89"/>
  <c r="G3" i="89"/>
  <c r="F3" i="89"/>
  <c r="E3" i="89"/>
  <c r="D3" i="89"/>
  <c r="C3" i="89"/>
  <c r="Q2" i="89"/>
  <c r="M2" i="89"/>
  <c r="M4" i="89" s="1"/>
  <c r="M6" i="89" s="1"/>
  <c r="L2" i="89"/>
  <c r="L4" i="89" s="1"/>
  <c r="L6" i="89" s="1"/>
  <c r="K2" i="89"/>
  <c r="K4" i="89" s="1"/>
  <c r="K6" i="89" s="1"/>
  <c r="J2" i="89"/>
  <c r="J4" i="89" s="1"/>
  <c r="J6" i="89" s="1"/>
  <c r="I2" i="89"/>
  <c r="I4" i="89" s="1"/>
  <c r="I6" i="89" s="1"/>
  <c r="H2" i="89"/>
  <c r="G2" i="89"/>
  <c r="F2" i="89"/>
  <c r="E2" i="89"/>
  <c r="E4" i="89" s="1"/>
  <c r="E6" i="89" s="1"/>
  <c r="D2" i="89"/>
  <c r="D4" i="89" s="1"/>
  <c r="D6" i="89" s="1"/>
  <c r="C2" i="89"/>
  <c r="C4" i="89" s="1"/>
  <c r="Q4" i="88"/>
  <c r="Q6" i="88" s="1"/>
  <c r="Q3" i="88"/>
  <c r="M3" i="88"/>
  <c r="L3" i="88"/>
  <c r="K3" i="88"/>
  <c r="J3" i="88"/>
  <c r="I3" i="88"/>
  <c r="I4" i="88" s="1"/>
  <c r="I6" i="88" s="1"/>
  <c r="H3" i="88"/>
  <c r="G3" i="88"/>
  <c r="F3" i="88"/>
  <c r="E3" i="88"/>
  <c r="D3" i="88"/>
  <c r="C3" i="88"/>
  <c r="Q2" i="88"/>
  <c r="M2" i="88"/>
  <c r="M4" i="88" s="1"/>
  <c r="M6" i="88" s="1"/>
  <c r="L2" i="88"/>
  <c r="L4" i="88" s="1"/>
  <c r="L6" i="88" s="1"/>
  <c r="K2" i="88"/>
  <c r="K4" i="88" s="1"/>
  <c r="K6" i="88" s="1"/>
  <c r="J2" i="88"/>
  <c r="I2" i="88"/>
  <c r="H2" i="88"/>
  <c r="G2" i="88"/>
  <c r="F2" i="88"/>
  <c r="F4" i="88" s="1"/>
  <c r="F6" i="88" s="1"/>
  <c r="E2" i="88"/>
  <c r="E4" i="88" s="1"/>
  <c r="E6" i="88" s="1"/>
  <c r="D2" i="88"/>
  <c r="D4" i="88" s="1"/>
  <c r="D6" i="88" s="1"/>
  <c r="C2" i="88"/>
  <c r="C4" i="88" s="1"/>
  <c r="C6" i="88" s="1"/>
  <c r="Q4" i="87"/>
  <c r="Q6" i="87" s="1"/>
  <c r="Q3" i="87"/>
  <c r="M3" i="87"/>
  <c r="L3" i="87"/>
  <c r="K3" i="87"/>
  <c r="J3" i="87"/>
  <c r="I3" i="87"/>
  <c r="H3" i="87"/>
  <c r="G3" i="87"/>
  <c r="F3" i="87"/>
  <c r="E3" i="87"/>
  <c r="D3" i="87"/>
  <c r="C3" i="87"/>
  <c r="Q2" i="87"/>
  <c r="M2" i="87"/>
  <c r="M4" i="87" s="1"/>
  <c r="M6" i="87" s="1"/>
  <c r="L2" i="87"/>
  <c r="K2" i="87"/>
  <c r="J2" i="87"/>
  <c r="I2" i="87"/>
  <c r="I4" i="87" s="1"/>
  <c r="I6" i="87" s="1"/>
  <c r="H2" i="87"/>
  <c r="G2" i="87"/>
  <c r="F2" i="87"/>
  <c r="F4" i="87" s="1"/>
  <c r="F6" i="87" s="1"/>
  <c r="E2" i="87"/>
  <c r="D2" i="87"/>
  <c r="C2" i="87"/>
  <c r="Q4" i="86"/>
  <c r="Q6" i="86" s="1"/>
  <c r="Q3" i="86"/>
  <c r="M3" i="86"/>
  <c r="L3" i="86"/>
  <c r="K3" i="86"/>
  <c r="J3" i="86"/>
  <c r="I3" i="86"/>
  <c r="H3" i="86"/>
  <c r="H4" i="86" s="1"/>
  <c r="H6" i="86" s="1"/>
  <c r="G3" i="86"/>
  <c r="F3" i="86"/>
  <c r="E3" i="86"/>
  <c r="D3" i="86"/>
  <c r="C3" i="86"/>
  <c r="Q2" i="86"/>
  <c r="M2" i="86"/>
  <c r="M4" i="86" s="1"/>
  <c r="M6" i="86" s="1"/>
  <c r="L2" i="86"/>
  <c r="L4" i="86" s="1"/>
  <c r="L6" i="86" s="1"/>
  <c r="K2" i="86"/>
  <c r="J2" i="86"/>
  <c r="J4" i="86" s="1"/>
  <c r="J6" i="86" s="1"/>
  <c r="I2" i="86"/>
  <c r="I4" i="86" s="1"/>
  <c r="I6" i="86" s="1"/>
  <c r="H2" i="86"/>
  <c r="G2" i="86"/>
  <c r="F2" i="86"/>
  <c r="F4" i="86" s="1"/>
  <c r="F6" i="86" s="1"/>
  <c r="E2" i="86"/>
  <c r="E4" i="86" s="1"/>
  <c r="E6" i="86" s="1"/>
  <c r="D2" i="86"/>
  <c r="D4" i="86" s="1"/>
  <c r="D6" i="86" s="1"/>
  <c r="C2" i="86"/>
  <c r="Q4" i="85"/>
  <c r="Q6" i="85" s="1"/>
  <c r="Q3" i="85"/>
  <c r="M3" i="85"/>
  <c r="L3" i="85"/>
  <c r="K3" i="85"/>
  <c r="J3" i="85"/>
  <c r="I3" i="85"/>
  <c r="H3" i="85"/>
  <c r="G3" i="85"/>
  <c r="F3" i="85"/>
  <c r="E3" i="85"/>
  <c r="D3" i="85"/>
  <c r="C3" i="85"/>
  <c r="Q2" i="85"/>
  <c r="M2" i="85"/>
  <c r="L2" i="85"/>
  <c r="L4" i="85" s="1"/>
  <c r="L6" i="85" s="1"/>
  <c r="K2" i="85"/>
  <c r="J2" i="85"/>
  <c r="I2" i="85"/>
  <c r="H2" i="85"/>
  <c r="H4" i="85" s="1"/>
  <c r="H6" i="85" s="1"/>
  <c r="G2" i="85"/>
  <c r="F2" i="85"/>
  <c r="F4" i="85" s="1"/>
  <c r="F6" i="85" s="1"/>
  <c r="E2" i="85"/>
  <c r="D2" i="85"/>
  <c r="D4" i="85" s="1"/>
  <c r="D6" i="85" s="1"/>
  <c r="C2" i="85"/>
  <c r="Q4" i="84"/>
  <c r="Q6" i="84" s="1"/>
  <c r="G4" i="84"/>
  <c r="G6" i="84" s="1"/>
  <c r="E4" i="84"/>
  <c r="E6" i="84" s="1"/>
  <c r="Q3" i="84"/>
  <c r="M3" i="84"/>
  <c r="L3" i="84"/>
  <c r="K3" i="84"/>
  <c r="J3" i="84"/>
  <c r="I3" i="84"/>
  <c r="H3" i="84"/>
  <c r="G3" i="84"/>
  <c r="F3" i="84"/>
  <c r="E3" i="84"/>
  <c r="D3" i="84"/>
  <c r="C3" i="84"/>
  <c r="Q2" i="84"/>
  <c r="M2" i="84"/>
  <c r="M4" i="84" s="1"/>
  <c r="M6" i="84" s="1"/>
  <c r="L2" i="84"/>
  <c r="K2" i="84"/>
  <c r="K4" i="84" s="1"/>
  <c r="K6" i="84" s="1"/>
  <c r="J2" i="84"/>
  <c r="J4" i="84" s="1"/>
  <c r="J6" i="84" s="1"/>
  <c r="I2" i="84"/>
  <c r="H2" i="84"/>
  <c r="G2" i="84"/>
  <c r="F2" i="84"/>
  <c r="F4" i="84" s="1"/>
  <c r="F6" i="84" s="1"/>
  <c r="E2" i="84"/>
  <c r="D2" i="84"/>
  <c r="C2" i="84"/>
  <c r="C4" i="84" s="1"/>
  <c r="C6" i="84" s="1"/>
  <c r="Q4" i="83"/>
  <c r="Q6" i="83" s="1"/>
  <c r="Q3" i="83"/>
  <c r="M3" i="83"/>
  <c r="L3" i="83"/>
  <c r="K3" i="83"/>
  <c r="J3" i="83"/>
  <c r="I3" i="83"/>
  <c r="H3" i="83"/>
  <c r="G3" i="83"/>
  <c r="F3" i="83"/>
  <c r="E3" i="83"/>
  <c r="D3" i="83"/>
  <c r="C3" i="83"/>
  <c r="Q2" i="83"/>
  <c r="M2" i="83"/>
  <c r="M4" i="83" s="1"/>
  <c r="M6" i="83" s="1"/>
  <c r="L2" i="83"/>
  <c r="K2" i="83"/>
  <c r="J2" i="83"/>
  <c r="J4" i="83" s="1"/>
  <c r="J6" i="83" s="1"/>
  <c r="I2" i="83"/>
  <c r="H2" i="83"/>
  <c r="H4" i="83" s="1"/>
  <c r="H6" i="83" s="1"/>
  <c r="G2" i="83"/>
  <c r="G4" i="83" s="1"/>
  <c r="G6" i="83" s="1"/>
  <c r="F2" i="83"/>
  <c r="F4" i="83" s="1"/>
  <c r="F6" i="83" s="1"/>
  <c r="E2" i="83"/>
  <c r="E4" i="83" s="1"/>
  <c r="E6" i="83" s="1"/>
  <c r="D2" i="83"/>
  <c r="C2" i="83"/>
  <c r="Q4" i="82"/>
  <c r="Q6" i="82" s="1"/>
  <c r="Q3" i="82"/>
  <c r="M3" i="82"/>
  <c r="L3" i="82"/>
  <c r="K3" i="82"/>
  <c r="J3" i="82"/>
  <c r="I3" i="82"/>
  <c r="H3" i="82"/>
  <c r="G3" i="82"/>
  <c r="F3" i="82"/>
  <c r="E3" i="82"/>
  <c r="D3" i="82"/>
  <c r="C3" i="82"/>
  <c r="Q2" i="82"/>
  <c r="M2" i="82"/>
  <c r="L2" i="82"/>
  <c r="L4" i="82" s="1"/>
  <c r="L6" i="82" s="1"/>
  <c r="L8" i="82" s="1"/>
  <c r="K2" i="82"/>
  <c r="J2" i="82"/>
  <c r="J4" i="82" s="1"/>
  <c r="J6" i="82" s="1"/>
  <c r="I2" i="82"/>
  <c r="I4" i="82" s="1"/>
  <c r="I6" i="82" s="1"/>
  <c r="H2" i="82"/>
  <c r="H4" i="82" s="1"/>
  <c r="H6" i="82" s="1"/>
  <c r="G2" i="82"/>
  <c r="G4" i="82" s="1"/>
  <c r="G6" i="82" s="1"/>
  <c r="F2" i="82"/>
  <c r="E2" i="82"/>
  <c r="D2" i="82"/>
  <c r="C2" i="82"/>
  <c r="Q4" i="81"/>
  <c r="Q6" i="81" s="1"/>
  <c r="Q3" i="81"/>
  <c r="M3" i="81"/>
  <c r="L3" i="81"/>
  <c r="K3" i="81"/>
  <c r="J3" i="81"/>
  <c r="J4" i="81" s="1"/>
  <c r="J6" i="81" s="1"/>
  <c r="I3" i="81"/>
  <c r="H3" i="81"/>
  <c r="G3" i="81"/>
  <c r="F3" i="81"/>
  <c r="E3" i="81"/>
  <c r="D3" i="81"/>
  <c r="C3" i="81"/>
  <c r="Q2" i="81"/>
  <c r="M2" i="81"/>
  <c r="M4" i="81" s="1"/>
  <c r="M6" i="81" s="1"/>
  <c r="L2" i="81"/>
  <c r="L4" i="81" s="1"/>
  <c r="L6" i="81" s="1"/>
  <c r="K2" i="81"/>
  <c r="J2" i="81"/>
  <c r="I2" i="81"/>
  <c r="I4" i="81" s="1"/>
  <c r="I6" i="81" s="1"/>
  <c r="H2" i="81"/>
  <c r="H4" i="81" s="1"/>
  <c r="H6" i="81" s="1"/>
  <c r="G2" i="81"/>
  <c r="F2" i="81"/>
  <c r="F4" i="81" s="1"/>
  <c r="F6" i="81" s="1"/>
  <c r="E2" i="81"/>
  <c r="E4" i="81" s="1"/>
  <c r="E6" i="81" s="1"/>
  <c r="D2" i="81"/>
  <c r="D4" i="81" s="1"/>
  <c r="D6" i="81" s="1"/>
  <c r="C2" i="81"/>
  <c r="Q4" i="80"/>
  <c r="Q6" i="80" s="1"/>
  <c r="Q3" i="80"/>
  <c r="M3" i="80"/>
  <c r="L3" i="80"/>
  <c r="K3" i="80"/>
  <c r="J3" i="80"/>
  <c r="I3" i="80"/>
  <c r="H3" i="80"/>
  <c r="G3" i="80"/>
  <c r="F3" i="80"/>
  <c r="E3" i="80"/>
  <c r="D3" i="80"/>
  <c r="C3" i="80"/>
  <c r="Q2" i="80"/>
  <c r="M2" i="80"/>
  <c r="L2" i="80"/>
  <c r="K2" i="80"/>
  <c r="K4" i="80" s="1"/>
  <c r="K6" i="80" s="1"/>
  <c r="J2" i="80"/>
  <c r="J4" i="80" s="1"/>
  <c r="J6" i="80" s="1"/>
  <c r="I2" i="80"/>
  <c r="I4" i="80" s="1"/>
  <c r="I6" i="80" s="1"/>
  <c r="H2" i="80"/>
  <c r="G2" i="80"/>
  <c r="F2" i="80"/>
  <c r="E2" i="80"/>
  <c r="D2" i="80"/>
  <c r="C2" i="80"/>
  <c r="C4" i="80" s="1"/>
  <c r="C6" i="80" s="1"/>
  <c r="Q4" i="79"/>
  <c r="Q6" i="79" s="1"/>
  <c r="Q3" i="79"/>
  <c r="M3" i="79"/>
  <c r="L3" i="79"/>
  <c r="K3" i="79"/>
  <c r="J3" i="79"/>
  <c r="I3" i="79"/>
  <c r="H3" i="79"/>
  <c r="G3" i="79"/>
  <c r="F3" i="79"/>
  <c r="E3" i="79"/>
  <c r="D3" i="79"/>
  <c r="C3" i="79"/>
  <c r="O3" i="79" s="1"/>
  <c r="Q2" i="79"/>
  <c r="M2" i="79"/>
  <c r="M4" i="79" s="1"/>
  <c r="M6" i="79" s="1"/>
  <c r="L2" i="79"/>
  <c r="L4" i="79" s="1"/>
  <c r="L6" i="79" s="1"/>
  <c r="K2" i="79"/>
  <c r="J2" i="79"/>
  <c r="J4" i="79" s="1"/>
  <c r="J6" i="79" s="1"/>
  <c r="I2" i="79"/>
  <c r="I4" i="79" s="1"/>
  <c r="I6" i="79" s="1"/>
  <c r="H2" i="79"/>
  <c r="H4" i="79" s="1"/>
  <c r="H6" i="79" s="1"/>
  <c r="G2" i="79"/>
  <c r="G4" i="79" s="1"/>
  <c r="G6" i="79" s="1"/>
  <c r="F2" i="79"/>
  <c r="F4" i="79" s="1"/>
  <c r="F6" i="79" s="1"/>
  <c r="E2" i="79"/>
  <c r="E4" i="79" s="1"/>
  <c r="E6" i="79" s="1"/>
  <c r="D2" i="79"/>
  <c r="D4" i="79" s="1"/>
  <c r="D6" i="79" s="1"/>
  <c r="C2" i="79"/>
  <c r="Q4" i="78"/>
  <c r="Q6" i="78" s="1"/>
  <c r="Q3" i="78"/>
  <c r="M3" i="78"/>
  <c r="L3" i="78"/>
  <c r="K3" i="78"/>
  <c r="J3" i="78"/>
  <c r="I3" i="78"/>
  <c r="H3" i="78"/>
  <c r="G3" i="78"/>
  <c r="F3" i="78"/>
  <c r="F4" i="78" s="1"/>
  <c r="F6" i="78" s="1"/>
  <c r="E3" i="78"/>
  <c r="D3" i="78"/>
  <c r="C3" i="78"/>
  <c r="Q2" i="78"/>
  <c r="M2" i="78"/>
  <c r="M4" i="78" s="1"/>
  <c r="M6" i="78" s="1"/>
  <c r="L2" i="78"/>
  <c r="L4" i="78" s="1"/>
  <c r="L6" i="78" s="1"/>
  <c r="K2" i="78"/>
  <c r="J2" i="78"/>
  <c r="J4" i="78" s="1"/>
  <c r="J6" i="78" s="1"/>
  <c r="I2" i="78"/>
  <c r="I4" i="78" s="1"/>
  <c r="I6" i="78" s="1"/>
  <c r="H2" i="78"/>
  <c r="G2" i="78"/>
  <c r="F2" i="78"/>
  <c r="E2" i="78"/>
  <c r="E4" i="78" s="1"/>
  <c r="E6" i="78" s="1"/>
  <c r="D2" i="78"/>
  <c r="C2" i="78"/>
  <c r="Q4" i="77"/>
  <c r="Q6" i="77" s="1"/>
  <c r="Q3" i="77"/>
  <c r="M3" i="77"/>
  <c r="L3" i="77"/>
  <c r="K3" i="77"/>
  <c r="J3" i="77"/>
  <c r="I3" i="77"/>
  <c r="H3" i="77"/>
  <c r="G3" i="77"/>
  <c r="F3" i="77"/>
  <c r="E3" i="77"/>
  <c r="D3" i="77"/>
  <c r="C3" i="77"/>
  <c r="Q2" i="77"/>
  <c r="M2" i="77"/>
  <c r="M4" i="77" s="1"/>
  <c r="M6" i="77" s="1"/>
  <c r="L2" i="77"/>
  <c r="K2" i="77"/>
  <c r="J2" i="77"/>
  <c r="J4" i="77" s="1"/>
  <c r="J6" i="77" s="1"/>
  <c r="I2" i="77"/>
  <c r="I4" i="77" s="1"/>
  <c r="I6" i="77" s="1"/>
  <c r="H2" i="77"/>
  <c r="G2" i="77"/>
  <c r="F2" i="77"/>
  <c r="E2" i="77"/>
  <c r="E4" i="77" s="1"/>
  <c r="E6" i="77" s="1"/>
  <c r="D2" i="77"/>
  <c r="C2" i="77"/>
  <c r="Q4" i="76"/>
  <c r="Q6" i="76" s="1"/>
  <c r="Q3" i="76"/>
  <c r="M3" i="76"/>
  <c r="L3" i="76"/>
  <c r="K3" i="76"/>
  <c r="J3" i="76"/>
  <c r="I3" i="76"/>
  <c r="H3" i="76"/>
  <c r="G3" i="76"/>
  <c r="F3" i="76"/>
  <c r="E3" i="76"/>
  <c r="D3" i="76"/>
  <c r="C3" i="76"/>
  <c r="Q2" i="76"/>
  <c r="M2" i="76"/>
  <c r="L2" i="76"/>
  <c r="K2" i="76"/>
  <c r="K4" i="76" s="1"/>
  <c r="K6" i="76" s="1"/>
  <c r="J2" i="76"/>
  <c r="I2" i="76"/>
  <c r="H2" i="76"/>
  <c r="H4" i="76" s="1"/>
  <c r="H6" i="76" s="1"/>
  <c r="G2" i="76"/>
  <c r="G4" i="76" s="1"/>
  <c r="G6" i="76" s="1"/>
  <c r="F2" i="76"/>
  <c r="E2" i="76"/>
  <c r="D2" i="76"/>
  <c r="C2" i="76"/>
  <c r="C4" i="76" s="1"/>
  <c r="Q4" i="75"/>
  <c r="Q6" i="75" s="1"/>
  <c r="Q3" i="75"/>
  <c r="M3" i="75"/>
  <c r="L3" i="75"/>
  <c r="K3" i="75"/>
  <c r="J3" i="75"/>
  <c r="I3" i="75"/>
  <c r="H3" i="75"/>
  <c r="G3" i="75"/>
  <c r="F3" i="75"/>
  <c r="E3" i="75"/>
  <c r="D3" i="75"/>
  <c r="C3" i="75"/>
  <c r="Q2" i="75"/>
  <c r="M2" i="75"/>
  <c r="L2" i="75"/>
  <c r="K2" i="75"/>
  <c r="K4" i="75" s="1"/>
  <c r="K6" i="75" s="1"/>
  <c r="J2" i="75"/>
  <c r="J4" i="75" s="1"/>
  <c r="J6" i="75" s="1"/>
  <c r="I2" i="75"/>
  <c r="I4" i="75" s="1"/>
  <c r="I6" i="75" s="1"/>
  <c r="H2" i="75"/>
  <c r="H4" i="75" s="1"/>
  <c r="H6" i="75" s="1"/>
  <c r="G2" i="75"/>
  <c r="G4" i="75" s="1"/>
  <c r="G6" i="75" s="1"/>
  <c r="F2" i="75"/>
  <c r="F4" i="75" s="1"/>
  <c r="F6" i="75" s="1"/>
  <c r="E2" i="75"/>
  <c r="D2" i="75"/>
  <c r="C2" i="75"/>
  <c r="C4" i="75" s="1"/>
  <c r="Q4" i="74"/>
  <c r="Q6" i="74" s="1"/>
  <c r="Q3" i="74"/>
  <c r="M3" i="74"/>
  <c r="L3" i="74"/>
  <c r="K3" i="74"/>
  <c r="J3" i="74"/>
  <c r="I3" i="74"/>
  <c r="H3" i="74"/>
  <c r="G3" i="74"/>
  <c r="F3" i="74"/>
  <c r="E3" i="74"/>
  <c r="D3" i="74"/>
  <c r="D4" i="74" s="1"/>
  <c r="D6" i="74" s="1"/>
  <c r="C3" i="74"/>
  <c r="Q2" i="74"/>
  <c r="M2" i="74"/>
  <c r="L2" i="74"/>
  <c r="K2" i="74"/>
  <c r="J2" i="74"/>
  <c r="J4" i="74" s="1"/>
  <c r="J6" i="74" s="1"/>
  <c r="I2" i="74"/>
  <c r="H2" i="74"/>
  <c r="H4" i="74" s="1"/>
  <c r="H6" i="74" s="1"/>
  <c r="G2" i="74"/>
  <c r="G4" i="74" s="1"/>
  <c r="G6" i="74" s="1"/>
  <c r="F2" i="74"/>
  <c r="F4" i="74" s="1"/>
  <c r="F6" i="74" s="1"/>
  <c r="E2" i="74"/>
  <c r="D2" i="74"/>
  <c r="C2" i="74"/>
  <c r="Q4" i="73"/>
  <c r="Q6" i="73" s="1"/>
  <c r="I4" i="73"/>
  <c r="I6" i="73" s="1"/>
  <c r="Q3" i="73"/>
  <c r="M3" i="73"/>
  <c r="L3" i="73"/>
  <c r="K3" i="73"/>
  <c r="J3" i="73"/>
  <c r="I3" i="73"/>
  <c r="H3" i="73"/>
  <c r="G3" i="73"/>
  <c r="F3" i="73"/>
  <c r="O3" i="73" s="1"/>
  <c r="E3" i="73"/>
  <c r="D3" i="73"/>
  <c r="C3" i="73"/>
  <c r="Q2" i="73"/>
  <c r="M2" i="73"/>
  <c r="M4" i="73" s="1"/>
  <c r="M6" i="73" s="1"/>
  <c r="L2" i="73"/>
  <c r="L4" i="73" s="1"/>
  <c r="L6" i="73" s="1"/>
  <c r="K2" i="73"/>
  <c r="K4" i="73" s="1"/>
  <c r="K6" i="73" s="1"/>
  <c r="J2" i="73"/>
  <c r="J4" i="73" s="1"/>
  <c r="J6" i="73" s="1"/>
  <c r="I2" i="73"/>
  <c r="H2" i="73"/>
  <c r="H4" i="73" s="1"/>
  <c r="H6" i="73" s="1"/>
  <c r="G2" i="73"/>
  <c r="F2" i="73"/>
  <c r="E2" i="73"/>
  <c r="E4" i="73" s="1"/>
  <c r="E6" i="73" s="1"/>
  <c r="D2" i="73"/>
  <c r="D4" i="73" s="1"/>
  <c r="D6" i="73" s="1"/>
  <c r="C2" i="73"/>
  <c r="C4" i="73" s="1"/>
  <c r="Q4" i="72"/>
  <c r="Q6" i="72" s="1"/>
  <c r="D4" i="72"/>
  <c r="D6" i="72" s="1"/>
  <c r="Q3" i="72"/>
  <c r="M3" i="72"/>
  <c r="L3" i="72"/>
  <c r="K3" i="72"/>
  <c r="J3" i="72"/>
  <c r="I3" i="72"/>
  <c r="H3" i="72"/>
  <c r="G3" i="72"/>
  <c r="F3" i="72"/>
  <c r="E3" i="72"/>
  <c r="D3" i="72"/>
  <c r="C3" i="72"/>
  <c r="Q2" i="72"/>
  <c r="M2" i="72"/>
  <c r="M4" i="72" s="1"/>
  <c r="M6" i="72" s="1"/>
  <c r="L2" i="72"/>
  <c r="L4" i="72" s="1"/>
  <c r="L6" i="72" s="1"/>
  <c r="K2" i="72"/>
  <c r="J2" i="72"/>
  <c r="I2" i="72"/>
  <c r="H2" i="72"/>
  <c r="G2" i="72"/>
  <c r="F2" i="72"/>
  <c r="F4" i="72" s="1"/>
  <c r="F6" i="72" s="1"/>
  <c r="E2" i="72"/>
  <c r="E4" i="72" s="1"/>
  <c r="E6" i="72" s="1"/>
  <c r="D2" i="72"/>
  <c r="C2" i="72"/>
  <c r="Q4" i="71"/>
  <c r="Q6" i="71" s="1"/>
  <c r="D4" i="71"/>
  <c r="D6" i="71" s="1"/>
  <c r="Q3" i="71"/>
  <c r="M3" i="71"/>
  <c r="L3" i="71"/>
  <c r="K3" i="71"/>
  <c r="J3" i="71"/>
  <c r="I3" i="71"/>
  <c r="H3" i="71"/>
  <c r="H4" i="71" s="1"/>
  <c r="H6" i="71" s="1"/>
  <c r="G3" i="71"/>
  <c r="F3" i="71"/>
  <c r="E3" i="71"/>
  <c r="D3" i="71"/>
  <c r="C3" i="71"/>
  <c r="Q2" i="71"/>
  <c r="M2" i="71"/>
  <c r="M4" i="71" s="1"/>
  <c r="M6" i="71" s="1"/>
  <c r="L2" i="71"/>
  <c r="L4" i="71" s="1"/>
  <c r="L6" i="71" s="1"/>
  <c r="K2" i="71"/>
  <c r="K4" i="71" s="1"/>
  <c r="K6" i="71" s="1"/>
  <c r="J2" i="71"/>
  <c r="J4" i="71" s="1"/>
  <c r="J6" i="71" s="1"/>
  <c r="I2" i="71"/>
  <c r="I4" i="71" s="1"/>
  <c r="I6" i="71" s="1"/>
  <c r="H2" i="71"/>
  <c r="G2" i="71"/>
  <c r="F2" i="71"/>
  <c r="F4" i="71" s="1"/>
  <c r="F6" i="71" s="1"/>
  <c r="E2" i="71"/>
  <c r="E4" i="71" s="1"/>
  <c r="E6" i="71" s="1"/>
  <c r="D2" i="71"/>
  <c r="C2" i="71"/>
  <c r="C4" i="71" s="1"/>
  <c r="Q4" i="70"/>
  <c r="Q6" i="70" s="1"/>
  <c r="Q3" i="70"/>
  <c r="M3" i="70"/>
  <c r="L3" i="70"/>
  <c r="K3" i="70"/>
  <c r="J3" i="70"/>
  <c r="I3" i="70"/>
  <c r="H3" i="70"/>
  <c r="G3" i="70"/>
  <c r="F3" i="70"/>
  <c r="E3" i="70"/>
  <c r="D3" i="70"/>
  <c r="C3" i="70"/>
  <c r="Q2" i="70"/>
  <c r="M2" i="70"/>
  <c r="M4" i="70" s="1"/>
  <c r="M6" i="70" s="1"/>
  <c r="L2" i="70"/>
  <c r="L4" i="70" s="1"/>
  <c r="L6" i="70" s="1"/>
  <c r="K2" i="70"/>
  <c r="J2" i="70"/>
  <c r="J4" i="70" s="1"/>
  <c r="J6" i="70" s="1"/>
  <c r="I2" i="70"/>
  <c r="H2" i="70"/>
  <c r="H4" i="70" s="1"/>
  <c r="H6" i="70" s="1"/>
  <c r="G2" i="70"/>
  <c r="F2" i="70"/>
  <c r="F4" i="70" s="1"/>
  <c r="F6" i="70" s="1"/>
  <c r="E2" i="70"/>
  <c r="E4" i="70" s="1"/>
  <c r="E6" i="70" s="1"/>
  <c r="D2" i="70"/>
  <c r="D4" i="70" s="1"/>
  <c r="D6" i="70" s="1"/>
  <c r="C2" i="70"/>
  <c r="Q4" i="69"/>
  <c r="Q6" i="69" s="1"/>
  <c r="Q3" i="69"/>
  <c r="M3" i="69"/>
  <c r="L3" i="69"/>
  <c r="K3" i="69"/>
  <c r="J3" i="69"/>
  <c r="I3" i="69"/>
  <c r="H3" i="69"/>
  <c r="G3" i="69"/>
  <c r="F3" i="69"/>
  <c r="E3" i="69"/>
  <c r="D3" i="69"/>
  <c r="C3" i="69"/>
  <c r="Q2" i="69"/>
  <c r="M2" i="69"/>
  <c r="M4" i="69" s="1"/>
  <c r="M6" i="69" s="1"/>
  <c r="L2" i="69"/>
  <c r="L4" i="69" s="1"/>
  <c r="L6" i="69" s="1"/>
  <c r="K2" i="69"/>
  <c r="J2" i="69"/>
  <c r="I2" i="69"/>
  <c r="I4" i="69" s="1"/>
  <c r="I6" i="69" s="1"/>
  <c r="H2" i="69"/>
  <c r="H4" i="69" s="1"/>
  <c r="H6" i="69" s="1"/>
  <c r="G2" i="69"/>
  <c r="G4" i="69" s="1"/>
  <c r="G6" i="69" s="1"/>
  <c r="F2" i="69"/>
  <c r="F4" i="69" s="1"/>
  <c r="F6" i="69" s="1"/>
  <c r="E2" i="69"/>
  <c r="E4" i="69" s="1"/>
  <c r="E6" i="69" s="1"/>
  <c r="D2" i="69"/>
  <c r="D4" i="69" s="1"/>
  <c r="D6" i="69" s="1"/>
  <c r="C2" i="69"/>
  <c r="Q4" i="68"/>
  <c r="Q6" i="68" s="1"/>
  <c r="Q3" i="68"/>
  <c r="M3" i="68"/>
  <c r="L3" i="68"/>
  <c r="K3" i="68"/>
  <c r="J3" i="68"/>
  <c r="I3" i="68"/>
  <c r="H3" i="68"/>
  <c r="G3" i="68"/>
  <c r="G4" i="68" s="1"/>
  <c r="G6" i="68" s="1"/>
  <c r="F3" i="68"/>
  <c r="F4" i="68" s="1"/>
  <c r="F6" i="68" s="1"/>
  <c r="E3" i="68"/>
  <c r="D3" i="68"/>
  <c r="C3" i="68"/>
  <c r="Q2" i="68"/>
  <c r="M2" i="68"/>
  <c r="L2" i="68"/>
  <c r="L4" i="68" s="1"/>
  <c r="L6" i="68" s="1"/>
  <c r="K2" i="68"/>
  <c r="K4" i="68" s="1"/>
  <c r="K6" i="68" s="1"/>
  <c r="J2" i="68"/>
  <c r="J4" i="68" s="1"/>
  <c r="J6" i="68" s="1"/>
  <c r="I2" i="68"/>
  <c r="I4" i="68" s="1"/>
  <c r="I6" i="68" s="1"/>
  <c r="H2" i="68"/>
  <c r="G2" i="68"/>
  <c r="F2" i="68"/>
  <c r="E2" i="68"/>
  <c r="D2" i="68"/>
  <c r="D4" i="68" s="1"/>
  <c r="D6" i="68" s="1"/>
  <c r="C2" i="68"/>
  <c r="C4" i="68" s="1"/>
  <c r="Q4" i="67"/>
  <c r="Q6" i="67" s="1"/>
  <c r="Q3" i="67"/>
  <c r="M3" i="67"/>
  <c r="L3" i="67"/>
  <c r="K3" i="67"/>
  <c r="J3" i="67"/>
  <c r="I3" i="67"/>
  <c r="H3" i="67"/>
  <c r="G3" i="67"/>
  <c r="F3" i="67"/>
  <c r="E3" i="67"/>
  <c r="D3" i="67"/>
  <c r="C3" i="67"/>
  <c r="Q2" i="67"/>
  <c r="M2" i="67"/>
  <c r="M4" i="67" s="1"/>
  <c r="M6" i="67" s="1"/>
  <c r="L2" i="67"/>
  <c r="L4" i="67" s="1"/>
  <c r="L6" i="67" s="1"/>
  <c r="K2" i="67"/>
  <c r="K4" i="67" s="1"/>
  <c r="K6" i="67" s="1"/>
  <c r="J2" i="67"/>
  <c r="J4" i="67" s="1"/>
  <c r="J6" i="67" s="1"/>
  <c r="I2" i="67"/>
  <c r="I4" i="67" s="1"/>
  <c r="I6" i="67" s="1"/>
  <c r="H2" i="67"/>
  <c r="H4" i="67" s="1"/>
  <c r="H6" i="67" s="1"/>
  <c r="G2" i="67"/>
  <c r="F2" i="67"/>
  <c r="E2" i="67"/>
  <c r="E4" i="67" s="1"/>
  <c r="E6" i="67" s="1"/>
  <c r="D2" i="67"/>
  <c r="D4" i="67" s="1"/>
  <c r="D6" i="67" s="1"/>
  <c r="C2" i="67"/>
  <c r="C4" i="67" s="1"/>
  <c r="Q4" i="66"/>
  <c r="Q6" i="66" s="1"/>
  <c r="Q3" i="66"/>
  <c r="M3" i="66"/>
  <c r="L3" i="66"/>
  <c r="K3" i="66"/>
  <c r="J3" i="66"/>
  <c r="I3" i="66"/>
  <c r="H3" i="66"/>
  <c r="G3" i="66"/>
  <c r="F3" i="66"/>
  <c r="E3" i="66"/>
  <c r="D3" i="66"/>
  <c r="C3" i="66"/>
  <c r="Q2" i="66"/>
  <c r="M2" i="66"/>
  <c r="M4" i="66" s="1"/>
  <c r="M6" i="66" s="1"/>
  <c r="L2" i="66"/>
  <c r="K2" i="66"/>
  <c r="K4" i="66" s="1"/>
  <c r="K6" i="66" s="1"/>
  <c r="J2" i="66"/>
  <c r="I2" i="66"/>
  <c r="H2" i="66"/>
  <c r="H4" i="66" s="1"/>
  <c r="H6" i="66" s="1"/>
  <c r="G2" i="66"/>
  <c r="G4" i="66" s="1"/>
  <c r="G6" i="66" s="1"/>
  <c r="F2" i="66"/>
  <c r="F4" i="66" s="1"/>
  <c r="F6" i="66" s="1"/>
  <c r="E2" i="66"/>
  <c r="E4" i="66" s="1"/>
  <c r="E6" i="66" s="1"/>
  <c r="D2" i="66"/>
  <c r="C2" i="66"/>
  <c r="Q4" i="65"/>
  <c r="Q6" i="65" s="1"/>
  <c r="Q3" i="65"/>
  <c r="M3" i="65"/>
  <c r="L3" i="65"/>
  <c r="K3" i="65"/>
  <c r="J3" i="65"/>
  <c r="I3" i="65"/>
  <c r="H3" i="65"/>
  <c r="G3" i="65"/>
  <c r="F3" i="65"/>
  <c r="E3" i="65"/>
  <c r="D3" i="65"/>
  <c r="D4" i="65" s="1"/>
  <c r="D6" i="65" s="1"/>
  <c r="C3" i="65"/>
  <c r="Q2" i="65"/>
  <c r="M2" i="65"/>
  <c r="L2" i="65"/>
  <c r="K2" i="65"/>
  <c r="K4" i="65" s="1"/>
  <c r="K6" i="65" s="1"/>
  <c r="J2" i="65"/>
  <c r="J4" i="65" s="1"/>
  <c r="J6" i="65" s="1"/>
  <c r="I2" i="65"/>
  <c r="I4" i="65" s="1"/>
  <c r="I6" i="65" s="1"/>
  <c r="H2" i="65"/>
  <c r="H4" i="65" s="1"/>
  <c r="H6" i="65" s="1"/>
  <c r="G2" i="65"/>
  <c r="G4" i="65" s="1"/>
  <c r="G6" i="65" s="1"/>
  <c r="F2" i="65"/>
  <c r="F4" i="65" s="1"/>
  <c r="F6" i="65" s="1"/>
  <c r="E2" i="65"/>
  <c r="D2" i="65"/>
  <c r="C2" i="65"/>
  <c r="Q4" i="64"/>
  <c r="Q6" i="64" s="1"/>
  <c r="Q3" i="64"/>
  <c r="M3" i="64"/>
  <c r="L3" i="64"/>
  <c r="K3" i="64"/>
  <c r="J3" i="64"/>
  <c r="I3" i="64"/>
  <c r="H3" i="64"/>
  <c r="G3" i="64"/>
  <c r="F3" i="64"/>
  <c r="F4" i="64" s="1"/>
  <c r="F6" i="64" s="1"/>
  <c r="E3" i="64"/>
  <c r="D3" i="64"/>
  <c r="C3" i="64"/>
  <c r="Q2" i="64"/>
  <c r="M2" i="64"/>
  <c r="M4" i="64" s="1"/>
  <c r="M6" i="64" s="1"/>
  <c r="L2" i="64"/>
  <c r="K2" i="64"/>
  <c r="K4" i="64" s="1"/>
  <c r="K6" i="64" s="1"/>
  <c r="J2" i="64"/>
  <c r="J4" i="64" s="1"/>
  <c r="J6" i="64" s="1"/>
  <c r="I2" i="64"/>
  <c r="I4" i="64" s="1"/>
  <c r="I6" i="64" s="1"/>
  <c r="H2" i="64"/>
  <c r="H4" i="64" s="1"/>
  <c r="H6" i="64" s="1"/>
  <c r="G2" i="64"/>
  <c r="G4" i="64" s="1"/>
  <c r="G6" i="64" s="1"/>
  <c r="F2" i="64"/>
  <c r="E2" i="64"/>
  <c r="E4" i="64" s="1"/>
  <c r="E6" i="64" s="1"/>
  <c r="D2" i="64"/>
  <c r="C2" i="64"/>
  <c r="Q4" i="63"/>
  <c r="Q6" i="63" s="1"/>
  <c r="Q3" i="63"/>
  <c r="M3" i="63"/>
  <c r="L3" i="63"/>
  <c r="K3" i="63"/>
  <c r="J3" i="63"/>
  <c r="I3" i="63"/>
  <c r="H3" i="63"/>
  <c r="G3" i="63"/>
  <c r="F3" i="63"/>
  <c r="E3" i="63"/>
  <c r="D3" i="63"/>
  <c r="C3" i="63"/>
  <c r="Q2" i="63"/>
  <c r="M2" i="63"/>
  <c r="M4" i="63" s="1"/>
  <c r="M6" i="63" s="1"/>
  <c r="L2" i="63"/>
  <c r="L4" i="63" s="1"/>
  <c r="L6" i="63" s="1"/>
  <c r="K2" i="63"/>
  <c r="J2" i="63"/>
  <c r="I2" i="63"/>
  <c r="H2" i="63"/>
  <c r="H4" i="63" s="1"/>
  <c r="H6" i="63" s="1"/>
  <c r="G2" i="63"/>
  <c r="G4" i="63" s="1"/>
  <c r="G6" i="63" s="1"/>
  <c r="F2" i="63"/>
  <c r="F4" i="63" s="1"/>
  <c r="F6" i="63" s="1"/>
  <c r="E2" i="63"/>
  <c r="E4" i="63" s="1"/>
  <c r="E6" i="63" s="1"/>
  <c r="D2" i="63"/>
  <c r="D4" i="63" s="1"/>
  <c r="D6" i="63" s="1"/>
  <c r="C2" i="63"/>
  <c r="Q4" i="62"/>
  <c r="Q6" i="62" s="1"/>
  <c r="Q3" i="62"/>
  <c r="M3" i="62"/>
  <c r="L3" i="62"/>
  <c r="K3" i="62"/>
  <c r="J3" i="62"/>
  <c r="I3" i="62"/>
  <c r="H3" i="62"/>
  <c r="G3" i="62"/>
  <c r="F3" i="62"/>
  <c r="E3" i="62"/>
  <c r="D3" i="62"/>
  <c r="D4" i="62" s="1"/>
  <c r="D6" i="62" s="1"/>
  <c r="C3" i="62"/>
  <c r="O3" i="62" s="1"/>
  <c r="Q2" i="62"/>
  <c r="M2" i="62"/>
  <c r="M4" i="62" s="1"/>
  <c r="M6" i="62" s="1"/>
  <c r="L2" i="62"/>
  <c r="K2" i="62"/>
  <c r="K4" i="62" s="1"/>
  <c r="K6" i="62" s="1"/>
  <c r="J2" i="62"/>
  <c r="J4" i="62" s="1"/>
  <c r="J6" i="62" s="1"/>
  <c r="I2" i="62"/>
  <c r="I4" i="62" s="1"/>
  <c r="I6" i="62" s="1"/>
  <c r="H2" i="62"/>
  <c r="H4" i="62" s="1"/>
  <c r="H6" i="62" s="1"/>
  <c r="G2" i="62"/>
  <c r="G4" i="62" s="1"/>
  <c r="G6" i="62" s="1"/>
  <c r="F2" i="62"/>
  <c r="F4" i="62" s="1"/>
  <c r="F6" i="62" s="1"/>
  <c r="E2" i="62"/>
  <c r="E4" i="62" s="1"/>
  <c r="D2" i="62"/>
  <c r="C2" i="62"/>
  <c r="C4" i="62" s="1"/>
  <c r="C6" i="62" s="1"/>
  <c r="Q4" i="61"/>
  <c r="Q6" i="61" s="1"/>
  <c r="Q3" i="61"/>
  <c r="M3" i="61"/>
  <c r="L3" i="61"/>
  <c r="K3" i="61"/>
  <c r="J3" i="61"/>
  <c r="I3" i="61"/>
  <c r="H3" i="61"/>
  <c r="G3" i="61"/>
  <c r="F3" i="61"/>
  <c r="E3" i="61"/>
  <c r="D3" i="61"/>
  <c r="C3" i="61"/>
  <c r="Q2" i="61"/>
  <c r="M2" i="61"/>
  <c r="M4" i="61" s="1"/>
  <c r="M6" i="61" s="1"/>
  <c r="L2" i="61"/>
  <c r="L4" i="61" s="1"/>
  <c r="L6" i="61" s="1"/>
  <c r="K2" i="61"/>
  <c r="J2" i="61"/>
  <c r="J4" i="61" s="1"/>
  <c r="J6" i="61" s="1"/>
  <c r="I2" i="61"/>
  <c r="I4" i="61" s="1"/>
  <c r="I6" i="61" s="1"/>
  <c r="H2" i="61"/>
  <c r="G2" i="61"/>
  <c r="F2" i="61"/>
  <c r="F4" i="61" s="1"/>
  <c r="F6" i="61" s="1"/>
  <c r="E2" i="61"/>
  <c r="E4" i="61" s="1"/>
  <c r="E6" i="61" s="1"/>
  <c r="D2" i="61"/>
  <c r="D4" i="61" s="1"/>
  <c r="D6" i="61" s="1"/>
  <c r="C2" i="61"/>
  <c r="Q4" i="60"/>
  <c r="Q6" i="60" s="1"/>
  <c r="Q3" i="60"/>
  <c r="M3" i="60"/>
  <c r="L3" i="60"/>
  <c r="K3" i="60"/>
  <c r="J3" i="60"/>
  <c r="I3" i="60"/>
  <c r="H3" i="60"/>
  <c r="G3" i="60"/>
  <c r="F3" i="60"/>
  <c r="E3" i="60"/>
  <c r="D3" i="60"/>
  <c r="C3" i="60"/>
  <c r="Q2" i="60"/>
  <c r="M2" i="60"/>
  <c r="M4" i="60" s="1"/>
  <c r="M6" i="60" s="1"/>
  <c r="L2" i="60"/>
  <c r="K2" i="60"/>
  <c r="K4" i="60" s="1"/>
  <c r="K6" i="60" s="1"/>
  <c r="J2" i="60"/>
  <c r="J4" i="60" s="1"/>
  <c r="J6" i="60" s="1"/>
  <c r="I2" i="60"/>
  <c r="I4" i="60" s="1"/>
  <c r="I6" i="60" s="1"/>
  <c r="H2" i="60"/>
  <c r="G2" i="60"/>
  <c r="F2" i="60"/>
  <c r="F4" i="60" s="1"/>
  <c r="F6" i="60" s="1"/>
  <c r="E2" i="60"/>
  <c r="E4" i="60" s="1"/>
  <c r="E6" i="60" s="1"/>
  <c r="D2" i="60"/>
  <c r="C2" i="60"/>
  <c r="C4" i="60" s="1"/>
  <c r="Q4" i="59"/>
  <c r="Q6" i="59" s="1"/>
  <c r="Q3" i="59"/>
  <c r="M3" i="59"/>
  <c r="L3" i="59"/>
  <c r="K3" i="59"/>
  <c r="J3" i="59"/>
  <c r="I3" i="59"/>
  <c r="H3" i="59"/>
  <c r="G3" i="59"/>
  <c r="F3" i="59"/>
  <c r="E3" i="59"/>
  <c r="D3" i="59"/>
  <c r="C3" i="59"/>
  <c r="Q2" i="59"/>
  <c r="M2" i="59"/>
  <c r="L2" i="59"/>
  <c r="L4" i="59" s="1"/>
  <c r="L6" i="59" s="1"/>
  <c r="K2" i="59"/>
  <c r="J2" i="59"/>
  <c r="J4" i="59" s="1"/>
  <c r="J6" i="59" s="1"/>
  <c r="I2" i="59"/>
  <c r="I4" i="59" s="1"/>
  <c r="I6" i="59" s="1"/>
  <c r="H2" i="59"/>
  <c r="H4" i="59" s="1"/>
  <c r="H6" i="59" s="1"/>
  <c r="G2" i="59"/>
  <c r="G4" i="59" s="1"/>
  <c r="G6" i="59" s="1"/>
  <c r="F2" i="59"/>
  <c r="F4" i="59" s="1"/>
  <c r="F6" i="59" s="1"/>
  <c r="E2" i="59"/>
  <c r="D2" i="59"/>
  <c r="D4" i="59" s="1"/>
  <c r="D6" i="59" s="1"/>
  <c r="C2" i="59"/>
  <c r="Q4" i="58"/>
  <c r="Q6" i="58" s="1"/>
  <c r="Q3" i="58"/>
  <c r="M3" i="58"/>
  <c r="L3" i="58"/>
  <c r="K3" i="58"/>
  <c r="J3" i="58"/>
  <c r="I3" i="58"/>
  <c r="H3" i="58"/>
  <c r="G3" i="58"/>
  <c r="F3" i="58"/>
  <c r="E3" i="58"/>
  <c r="D3" i="58"/>
  <c r="C3" i="58"/>
  <c r="Q2" i="58"/>
  <c r="M2" i="58"/>
  <c r="M4" i="58" s="1"/>
  <c r="M6" i="58" s="1"/>
  <c r="L2" i="58"/>
  <c r="L4" i="58" s="1"/>
  <c r="L6" i="58" s="1"/>
  <c r="K2" i="58"/>
  <c r="K4" i="58" s="1"/>
  <c r="K6" i="58" s="1"/>
  <c r="J2" i="58"/>
  <c r="I2" i="58"/>
  <c r="I4" i="58" s="1"/>
  <c r="I6" i="58" s="1"/>
  <c r="H2" i="58"/>
  <c r="G2" i="58"/>
  <c r="G4" i="58" s="1"/>
  <c r="G6" i="58" s="1"/>
  <c r="F2" i="58"/>
  <c r="F4" i="58" s="1"/>
  <c r="F6" i="58" s="1"/>
  <c r="E2" i="58"/>
  <c r="E4" i="58" s="1"/>
  <c r="E6" i="58" s="1"/>
  <c r="D2" i="58"/>
  <c r="D4" i="58" s="1"/>
  <c r="D6" i="58" s="1"/>
  <c r="C2" i="58"/>
  <c r="C4" i="58" s="1"/>
  <c r="Q4" i="57"/>
  <c r="Q6" i="57" s="1"/>
  <c r="Q3" i="57"/>
  <c r="M3" i="57"/>
  <c r="L3" i="57"/>
  <c r="K3" i="57"/>
  <c r="J3" i="57"/>
  <c r="I3" i="57"/>
  <c r="H3" i="57"/>
  <c r="G3" i="57"/>
  <c r="F3" i="57"/>
  <c r="E3" i="57"/>
  <c r="D3" i="57"/>
  <c r="C3" i="57"/>
  <c r="Q2" i="57"/>
  <c r="M2" i="57"/>
  <c r="M4" i="57" s="1"/>
  <c r="M6" i="57" s="1"/>
  <c r="L2" i="57"/>
  <c r="K2" i="57"/>
  <c r="K4" i="57" s="1"/>
  <c r="K6" i="57" s="1"/>
  <c r="J2" i="57"/>
  <c r="J4" i="57" s="1"/>
  <c r="J6" i="57" s="1"/>
  <c r="I2" i="57"/>
  <c r="I4" i="57" s="1"/>
  <c r="I6" i="57" s="1"/>
  <c r="H2" i="57"/>
  <c r="H4" i="57" s="1"/>
  <c r="H6" i="57" s="1"/>
  <c r="G2" i="57"/>
  <c r="F2" i="57"/>
  <c r="F4" i="57" s="1"/>
  <c r="F6" i="57" s="1"/>
  <c r="E2" i="57"/>
  <c r="E4" i="57" s="1"/>
  <c r="E6" i="57" s="1"/>
  <c r="D2" i="57"/>
  <c r="D4" i="57" s="1"/>
  <c r="D6" i="57" s="1"/>
  <c r="C2" i="57"/>
  <c r="C4" i="57" s="1"/>
  <c r="C6" i="57" s="1"/>
  <c r="Q4" i="56"/>
  <c r="Q6" i="56" s="1"/>
  <c r="F4" i="56"/>
  <c r="F6" i="56" s="1"/>
  <c r="Q3" i="56"/>
  <c r="M3" i="56"/>
  <c r="L3" i="56"/>
  <c r="K3" i="56"/>
  <c r="J3" i="56"/>
  <c r="I3" i="56"/>
  <c r="H3" i="56"/>
  <c r="G3" i="56"/>
  <c r="F3" i="56"/>
  <c r="E3" i="56"/>
  <c r="D3" i="56"/>
  <c r="C3" i="56"/>
  <c r="O3" i="56" s="1"/>
  <c r="Q2" i="56"/>
  <c r="M2" i="56"/>
  <c r="M4" i="56" s="1"/>
  <c r="M6" i="56" s="1"/>
  <c r="L2" i="56"/>
  <c r="L4" i="56" s="1"/>
  <c r="L6" i="56" s="1"/>
  <c r="K2" i="56"/>
  <c r="J2" i="56"/>
  <c r="J4" i="56" s="1"/>
  <c r="J6" i="56" s="1"/>
  <c r="I2" i="56"/>
  <c r="I4" i="56" s="1"/>
  <c r="I6" i="56" s="1"/>
  <c r="H2" i="56"/>
  <c r="G2" i="56"/>
  <c r="G4" i="56" s="1"/>
  <c r="G6" i="56" s="1"/>
  <c r="F2" i="56"/>
  <c r="E2" i="56"/>
  <c r="E4" i="56" s="1"/>
  <c r="E6" i="56" s="1"/>
  <c r="D2" i="56"/>
  <c r="D4" i="56" s="1"/>
  <c r="D6" i="56" s="1"/>
  <c r="C2" i="56"/>
  <c r="Q4" i="55"/>
  <c r="Q6" i="55" s="1"/>
  <c r="Q3" i="55"/>
  <c r="M3" i="55"/>
  <c r="L3" i="55"/>
  <c r="K3" i="55"/>
  <c r="J3" i="55"/>
  <c r="I3" i="55"/>
  <c r="H3" i="55"/>
  <c r="G3" i="55"/>
  <c r="F3" i="55"/>
  <c r="E3" i="55"/>
  <c r="D3" i="55"/>
  <c r="C3" i="55"/>
  <c r="Q2" i="55"/>
  <c r="M2" i="55"/>
  <c r="M4" i="55" s="1"/>
  <c r="M6" i="55" s="1"/>
  <c r="L2" i="55"/>
  <c r="L4" i="55" s="1"/>
  <c r="L6" i="55" s="1"/>
  <c r="K2" i="55"/>
  <c r="J2" i="55"/>
  <c r="J4" i="55" s="1"/>
  <c r="J6" i="55" s="1"/>
  <c r="I2" i="55"/>
  <c r="I4" i="55" s="1"/>
  <c r="I6" i="55" s="1"/>
  <c r="H2" i="55"/>
  <c r="G2" i="55"/>
  <c r="F2" i="55"/>
  <c r="F4" i="55" s="1"/>
  <c r="F6" i="55" s="1"/>
  <c r="E2" i="55"/>
  <c r="E4" i="55" s="1"/>
  <c r="E6" i="55" s="1"/>
  <c r="D2" i="55"/>
  <c r="D4" i="55" s="1"/>
  <c r="D6" i="55" s="1"/>
  <c r="C2" i="55"/>
  <c r="Q4" i="54"/>
  <c r="Q6" i="54" s="1"/>
  <c r="Q3" i="54"/>
  <c r="M3" i="54"/>
  <c r="L3" i="54"/>
  <c r="K3" i="54"/>
  <c r="J3" i="54"/>
  <c r="I3" i="54"/>
  <c r="H3" i="54"/>
  <c r="G3" i="54"/>
  <c r="F3" i="54"/>
  <c r="E3" i="54"/>
  <c r="D3" i="54"/>
  <c r="C3" i="54"/>
  <c r="Q2" i="54"/>
  <c r="M2" i="54"/>
  <c r="M4" i="54" s="1"/>
  <c r="M6" i="54" s="1"/>
  <c r="L2" i="54"/>
  <c r="L4" i="54" s="1"/>
  <c r="L6" i="54" s="1"/>
  <c r="K2" i="54"/>
  <c r="J2" i="54"/>
  <c r="J4" i="54" s="1"/>
  <c r="J6" i="54" s="1"/>
  <c r="I2" i="54"/>
  <c r="H2" i="54"/>
  <c r="G2" i="54"/>
  <c r="F2" i="54"/>
  <c r="F4" i="54" s="1"/>
  <c r="F6" i="54" s="1"/>
  <c r="E2" i="54"/>
  <c r="E4" i="54" s="1"/>
  <c r="E6" i="54" s="1"/>
  <c r="D2" i="54"/>
  <c r="D4" i="54" s="1"/>
  <c r="D6" i="54" s="1"/>
  <c r="C2" i="54"/>
  <c r="Q4" i="53"/>
  <c r="Q6" i="53" s="1"/>
  <c r="Q3" i="53"/>
  <c r="M3" i="53"/>
  <c r="L3" i="53"/>
  <c r="K3" i="53"/>
  <c r="K4" i="53" s="1"/>
  <c r="K6" i="53" s="1"/>
  <c r="J3" i="53"/>
  <c r="I3" i="53"/>
  <c r="H3" i="53"/>
  <c r="G3" i="53"/>
  <c r="F3" i="53"/>
  <c r="E3" i="53"/>
  <c r="D3" i="53"/>
  <c r="C3" i="53"/>
  <c r="Q2" i="53"/>
  <c r="M2" i="53"/>
  <c r="M4" i="53" s="1"/>
  <c r="M6" i="53" s="1"/>
  <c r="L2" i="53"/>
  <c r="L4" i="53" s="1"/>
  <c r="L6" i="53" s="1"/>
  <c r="K2" i="53"/>
  <c r="J2" i="53"/>
  <c r="I2" i="53"/>
  <c r="H2" i="53"/>
  <c r="G2" i="53"/>
  <c r="F2" i="53"/>
  <c r="F4" i="53" s="1"/>
  <c r="F6" i="53" s="1"/>
  <c r="E2" i="53"/>
  <c r="E4" i="53" s="1"/>
  <c r="E6" i="53" s="1"/>
  <c r="D2" i="53"/>
  <c r="D4" i="53" s="1"/>
  <c r="D6" i="53" s="1"/>
  <c r="C2" i="53"/>
  <c r="Q4" i="52"/>
  <c r="Q6" i="52" s="1"/>
  <c r="Q3" i="52"/>
  <c r="M3" i="52"/>
  <c r="L3" i="52"/>
  <c r="K3" i="52"/>
  <c r="J3" i="52"/>
  <c r="I3" i="52"/>
  <c r="H3" i="52"/>
  <c r="G3" i="52"/>
  <c r="F3" i="52"/>
  <c r="E3" i="52"/>
  <c r="D3" i="52"/>
  <c r="C3" i="52"/>
  <c r="Q2" i="52"/>
  <c r="M2" i="52"/>
  <c r="M4" i="52" s="1"/>
  <c r="M6" i="52" s="1"/>
  <c r="L2" i="52"/>
  <c r="L4" i="52" s="1"/>
  <c r="L6" i="52" s="1"/>
  <c r="K2" i="52"/>
  <c r="K4" i="52" s="1"/>
  <c r="K6" i="52" s="1"/>
  <c r="J2" i="52"/>
  <c r="J4" i="52" s="1"/>
  <c r="J6" i="52" s="1"/>
  <c r="I2" i="52"/>
  <c r="I4" i="52" s="1"/>
  <c r="I6" i="52" s="1"/>
  <c r="H2" i="52"/>
  <c r="G2" i="52"/>
  <c r="F2" i="52"/>
  <c r="F4" i="52" s="1"/>
  <c r="F6" i="52" s="1"/>
  <c r="E2" i="52"/>
  <c r="E4" i="52" s="1"/>
  <c r="E6" i="52" s="1"/>
  <c r="D2" i="52"/>
  <c r="D4" i="52" s="1"/>
  <c r="D6" i="52" s="1"/>
  <c r="C2" i="52"/>
  <c r="Q4" i="51"/>
  <c r="Q6" i="51" s="1"/>
  <c r="Q3" i="51"/>
  <c r="M3" i="51"/>
  <c r="L3" i="51"/>
  <c r="K3" i="51"/>
  <c r="J3" i="51"/>
  <c r="I3" i="51"/>
  <c r="H3" i="51"/>
  <c r="G3" i="51"/>
  <c r="F3" i="51"/>
  <c r="E3" i="51"/>
  <c r="D3" i="51"/>
  <c r="C3" i="51"/>
  <c r="Q2" i="51"/>
  <c r="M2" i="51"/>
  <c r="M4" i="51" s="1"/>
  <c r="M6" i="51" s="1"/>
  <c r="L2" i="51"/>
  <c r="K2" i="51"/>
  <c r="K4" i="51" s="1"/>
  <c r="K6" i="51" s="1"/>
  <c r="J2" i="51"/>
  <c r="J4" i="51" s="1"/>
  <c r="J6" i="51" s="1"/>
  <c r="I2" i="51"/>
  <c r="H2" i="51"/>
  <c r="H4" i="51" s="1"/>
  <c r="H6" i="51" s="1"/>
  <c r="G2" i="51"/>
  <c r="G4" i="51" s="1"/>
  <c r="G6" i="51" s="1"/>
  <c r="F2" i="51"/>
  <c r="F4" i="51" s="1"/>
  <c r="F6" i="51" s="1"/>
  <c r="E2" i="51"/>
  <c r="E4" i="51" s="1"/>
  <c r="E6" i="51" s="1"/>
  <c r="D2" i="51"/>
  <c r="C2" i="51"/>
  <c r="C4" i="51" s="1"/>
  <c r="Q4" i="50"/>
  <c r="Q6" i="50" s="1"/>
  <c r="Q3" i="50"/>
  <c r="M3" i="50"/>
  <c r="L3" i="50"/>
  <c r="K3" i="50"/>
  <c r="J3" i="50"/>
  <c r="I3" i="50"/>
  <c r="I4" i="50" s="1"/>
  <c r="I6" i="50" s="1"/>
  <c r="H3" i="50"/>
  <c r="G3" i="50"/>
  <c r="F3" i="50"/>
  <c r="E3" i="50"/>
  <c r="D3" i="50"/>
  <c r="C3" i="50"/>
  <c r="Q2" i="50"/>
  <c r="M2" i="50"/>
  <c r="M4" i="50" s="1"/>
  <c r="M6" i="50" s="1"/>
  <c r="L2" i="50"/>
  <c r="K2" i="50"/>
  <c r="K4" i="50" s="1"/>
  <c r="K6" i="50" s="1"/>
  <c r="J2" i="50"/>
  <c r="J4" i="50" s="1"/>
  <c r="J6" i="50" s="1"/>
  <c r="I2" i="50"/>
  <c r="H2" i="50"/>
  <c r="H4" i="50" s="1"/>
  <c r="H6" i="50" s="1"/>
  <c r="G2" i="50"/>
  <c r="F2" i="50"/>
  <c r="E2" i="50"/>
  <c r="E4" i="50" s="1"/>
  <c r="E6" i="50" s="1"/>
  <c r="D2" i="50"/>
  <c r="C2" i="50"/>
  <c r="C4" i="50" s="1"/>
  <c r="C6" i="50" s="1"/>
  <c r="Q4" i="49"/>
  <c r="Q6" i="49" s="1"/>
  <c r="Q3" i="49"/>
  <c r="M3" i="49"/>
  <c r="L3" i="49"/>
  <c r="K3" i="49"/>
  <c r="J3" i="49"/>
  <c r="I3" i="49"/>
  <c r="H3" i="49"/>
  <c r="G3" i="49"/>
  <c r="F3" i="49"/>
  <c r="E3" i="49"/>
  <c r="D3" i="49"/>
  <c r="C3" i="49"/>
  <c r="Q2" i="49"/>
  <c r="M2" i="49"/>
  <c r="L2" i="49"/>
  <c r="L4" i="49" s="1"/>
  <c r="L6" i="49" s="1"/>
  <c r="K2" i="49"/>
  <c r="K4" i="49" s="1"/>
  <c r="K6" i="49" s="1"/>
  <c r="J2" i="49"/>
  <c r="I2" i="49"/>
  <c r="I4" i="49" s="1"/>
  <c r="I6" i="49" s="1"/>
  <c r="H2" i="49"/>
  <c r="H4" i="49" s="1"/>
  <c r="H6" i="49" s="1"/>
  <c r="G2" i="49"/>
  <c r="F2" i="49"/>
  <c r="F4" i="49" s="1"/>
  <c r="F6" i="49" s="1"/>
  <c r="E2" i="49"/>
  <c r="D2" i="49"/>
  <c r="D4" i="49" s="1"/>
  <c r="D6" i="49" s="1"/>
  <c r="C2" i="49"/>
  <c r="C4" i="49" s="1"/>
  <c r="Q4" i="48"/>
  <c r="Q6" i="48" s="1"/>
  <c r="Q3" i="48"/>
  <c r="M3" i="48"/>
  <c r="L3" i="48"/>
  <c r="K3" i="48"/>
  <c r="J3" i="48"/>
  <c r="I3" i="48"/>
  <c r="H3" i="48"/>
  <c r="G3" i="48"/>
  <c r="F3" i="48"/>
  <c r="E3" i="48"/>
  <c r="D3" i="48"/>
  <c r="C3" i="48"/>
  <c r="Q2" i="48"/>
  <c r="M2" i="48"/>
  <c r="M4" i="48" s="1"/>
  <c r="M6" i="48" s="1"/>
  <c r="L2" i="48"/>
  <c r="K2" i="48"/>
  <c r="J2" i="48"/>
  <c r="I2" i="48"/>
  <c r="H2" i="48"/>
  <c r="H4" i="48" s="1"/>
  <c r="H6" i="48" s="1"/>
  <c r="G2" i="48"/>
  <c r="G4" i="48" s="1"/>
  <c r="G6" i="48" s="1"/>
  <c r="F2" i="48"/>
  <c r="F4" i="48" s="1"/>
  <c r="F6" i="48" s="1"/>
  <c r="E2" i="48"/>
  <c r="E4" i="48" s="1"/>
  <c r="E6" i="48" s="1"/>
  <c r="D2" i="48"/>
  <c r="C2" i="48"/>
  <c r="Q4" i="47"/>
  <c r="Q6" i="47" s="1"/>
  <c r="Q3" i="47"/>
  <c r="M3" i="47"/>
  <c r="L3" i="47"/>
  <c r="K3" i="47"/>
  <c r="J3" i="47"/>
  <c r="I3" i="47"/>
  <c r="H3" i="47"/>
  <c r="G3" i="47"/>
  <c r="F3" i="47"/>
  <c r="E3" i="47"/>
  <c r="D3" i="47"/>
  <c r="C3" i="47"/>
  <c r="Q2" i="47"/>
  <c r="M2" i="47"/>
  <c r="M4" i="47" s="1"/>
  <c r="M6" i="47" s="1"/>
  <c r="L2" i="47"/>
  <c r="K2" i="47"/>
  <c r="K4" i="47" s="1"/>
  <c r="K6" i="47" s="1"/>
  <c r="J2" i="47"/>
  <c r="I2" i="47"/>
  <c r="H2" i="47"/>
  <c r="G2" i="47"/>
  <c r="F2" i="47"/>
  <c r="F4" i="47" s="1"/>
  <c r="F6" i="47" s="1"/>
  <c r="E2" i="47"/>
  <c r="E4" i="47" s="1"/>
  <c r="E6" i="47" s="1"/>
  <c r="D2" i="47"/>
  <c r="C2" i="47"/>
  <c r="C4" i="47" s="1"/>
  <c r="Q4" i="46"/>
  <c r="Q6" i="46" s="1"/>
  <c r="Q3" i="46"/>
  <c r="M3" i="46"/>
  <c r="L3" i="46"/>
  <c r="K3" i="46"/>
  <c r="J3" i="46"/>
  <c r="I3" i="46"/>
  <c r="H3" i="46"/>
  <c r="G3" i="46"/>
  <c r="F3" i="46"/>
  <c r="E3" i="46"/>
  <c r="D3" i="46"/>
  <c r="C3" i="46"/>
  <c r="Q2" i="46"/>
  <c r="M2" i="46"/>
  <c r="M4" i="46" s="1"/>
  <c r="M6" i="46" s="1"/>
  <c r="L2" i="46"/>
  <c r="L4" i="46" s="1"/>
  <c r="L6" i="46" s="1"/>
  <c r="K2" i="46"/>
  <c r="K4" i="46" s="1"/>
  <c r="K6" i="46" s="1"/>
  <c r="J2" i="46"/>
  <c r="J4" i="46" s="1"/>
  <c r="J6" i="46" s="1"/>
  <c r="I2" i="46"/>
  <c r="H2" i="46"/>
  <c r="H4" i="46" s="1"/>
  <c r="H6" i="46" s="1"/>
  <c r="G2" i="46"/>
  <c r="G4" i="46" s="1"/>
  <c r="G6" i="46" s="1"/>
  <c r="F2" i="46"/>
  <c r="E2" i="46"/>
  <c r="E4" i="46" s="1"/>
  <c r="E6" i="46" s="1"/>
  <c r="D2" i="46"/>
  <c r="D4" i="46" s="1"/>
  <c r="D6" i="46" s="1"/>
  <c r="C2" i="46"/>
  <c r="C4" i="46" s="1"/>
  <c r="Q4" i="45"/>
  <c r="Q6" i="45" s="1"/>
  <c r="Q3" i="45"/>
  <c r="M3" i="45"/>
  <c r="L3" i="45"/>
  <c r="K3" i="45"/>
  <c r="J3" i="45"/>
  <c r="I3" i="45"/>
  <c r="H3" i="45"/>
  <c r="G3" i="45"/>
  <c r="F3" i="45"/>
  <c r="E3" i="45"/>
  <c r="D3" i="45"/>
  <c r="C3" i="45"/>
  <c r="Q2" i="45"/>
  <c r="M2" i="45"/>
  <c r="L2" i="45"/>
  <c r="K2" i="45"/>
  <c r="K4" i="45" s="1"/>
  <c r="K6" i="45" s="1"/>
  <c r="J2" i="45"/>
  <c r="J4" i="45" s="1"/>
  <c r="J6" i="45" s="1"/>
  <c r="I2" i="45"/>
  <c r="I4" i="45" s="1"/>
  <c r="I6" i="45" s="1"/>
  <c r="H2" i="45"/>
  <c r="H4" i="45" s="1"/>
  <c r="H6" i="45" s="1"/>
  <c r="G2" i="45"/>
  <c r="G4" i="45" s="1"/>
  <c r="G6" i="45" s="1"/>
  <c r="F2" i="45"/>
  <c r="E2" i="45"/>
  <c r="D2" i="45"/>
  <c r="C2" i="45"/>
  <c r="C4" i="45" s="1"/>
  <c r="C6" i="45" s="1"/>
  <c r="Q4" i="44"/>
  <c r="Q6" i="44" s="1"/>
  <c r="Q3" i="44"/>
  <c r="M3" i="44"/>
  <c r="L3" i="44"/>
  <c r="K3" i="44"/>
  <c r="J3" i="44"/>
  <c r="I3" i="44"/>
  <c r="H3" i="44"/>
  <c r="G3" i="44"/>
  <c r="F3" i="44"/>
  <c r="E3" i="44"/>
  <c r="D3" i="44"/>
  <c r="C3" i="44"/>
  <c r="Q2" i="44"/>
  <c r="M2" i="44"/>
  <c r="M4" i="44" s="1"/>
  <c r="M6" i="44" s="1"/>
  <c r="L2" i="44"/>
  <c r="K2" i="44"/>
  <c r="K4" i="44" s="1"/>
  <c r="K6" i="44" s="1"/>
  <c r="J2" i="44"/>
  <c r="J4" i="44" s="1"/>
  <c r="J6" i="44" s="1"/>
  <c r="I2" i="44"/>
  <c r="I4" i="44" s="1"/>
  <c r="I6" i="44" s="1"/>
  <c r="H2" i="44"/>
  <c r="H4" i="44" s="1"/>
  <c r="H6" i="44" s="1"/>
  <c r="G2" i="44"/>
  <c r="G4" i="44" s="1"/>
  <c r="G6" i="44" s="1"/>
  <c r="F2" i="44"/>
  <c r="E2" i="44"/>
  <c r="E4" i="44" s="1"/>
  <c r="E6" i="44" s="1"/>
  <c r="D2" i="44"/>
  <c r="C2" i="44"/>
  <c r="C4" i="44" s="1"/>
  <c r="Q4" i="43"/>
  <c r="Q6" i="43" s="1"/>
  <c r="Q3" i="43"/>
  <c r="M3" i="43"/>
  <c r="L3" i="43"/>
  <c r="K3" i="43"/>
  <c r="J3" i="43"/>
  <c r="I3" i="43"/>
  <c r="H3" i="43"/>
  <c r="G3" i="43"/>
  <c r="F3" i="43"/>
  <c r="E3" i="43"/>
  <c r="D3" i="43"/>
  <c r="C3" i="43"/>
  <c r="Q2" i="43"/>
  <c r="M2" i="43"/>
  <c r="M4" i="43" s="1"/>
  <c r="M6" i="43" s="1"/>
  <c r="L2" i="43"/>
  <c r="L4" i="43" s="1"/>
  <c r="L6" i="43" s="1"/>
  <c r="K2" i="43"/>
  <c r="K4" i="43" s="1"/>
  <c r="K6" i="43" s="1"/>
  <c r="J2" i="43"/>
  <c r="J4" i="43" s="1"/>
  <c r="J6" i="43" s="1"/>
  <c r="I2" i="43"/>
  <c r="H2" i="43"/>
  <c r="H4" i="43" s="1"/>
  <c r="H6" i="43" s="1"/>
  <c r="G2" i="43"/>
  <c r="G4" i="43" s="1"/>
  <c r="G6" i="43" s="1"/>
  <c r="F2" i="43"/>
  <c r="F4" i="43" s="1"/>
  <c r="F6" i="43" s="1"/>
  <c r="E2" i="43"/>
  <c r="E4" i="43" s="1"/>
  <c r="E6" i="43" s="1"/>
  <c r="D2" i="43"/>
  <c r="D4" i="43" s="1"/>
  <c r="D6" i="43" s="1"/>
  <c r="C2" i="43"/>
  <c r="C4" i="43" s="1"/>
  <c r="Q4" i="42"/>
  <c r="Q6" i="42" s="1"/>
  <c r="Q3" i="42"/>
  <c r="M3" i="42"/>
  <c r="L3" i="42"/>
  <c r="K3" i="42"/>
  <c r="J3" i="42"/>
  <c r="I3" i="42"/>
  <c r="H3" i="42"/>
  <c r="G3" i="42"/>
  <c r="F3" i="42"/>
  <c r="E3" i="42"/>
  <c r="D3" i="42"/>
  <c r="C3" i="42"/>
  <c r="Q2" i="42"/>
  <c r="M2" i="42"/>
  <c r="L2" i="42"/>
  <c r="L4" i="42" s="1"/>
  <c r="L6" i="42" s="1"/>
  <c r="K2" i="42"/>
  <c r="K4" i="42" s="1"/>
  <c r="K6" i="42" s="1"/>
  <c r="J2" i="42"/>
  <c r="J4" i="42" s="1"/>
  <c r="J6" i="42" s="1"/>
  <c r="I2" i="42"/>
  <c r="I4" i="42" s="1"/>
  <c r="I6" i="42" s="1"/>
  <c r="H2" i="42"/>
  <c r="G2" i="42"/>
  <c r="G4" i="42" s="1"/>
  <c r="G6" i="42" s="1"/>
  <c r="F2" i="42"/>
  <c r="F4" i="42" s="1"/>
  <c r="F6" i="42" s="1"/>
  <c r="E2" i="42"/>
  <c r="D2" i="42"/>
  <c r="D4" i="42" s="1"/>
  <c r="D6" i="42" s="1"/>
  <c r="C2" i="42"/>
  <c r="C4" i="42" s="1"/>
  <c r="Q4" i="41"/>
  <c r="Q6" i="41" s="1"/>
  <c r="Q3" i="41"/>
  <c r="M3" i="41"/>
  <c r="L3" i="41"/>
  <c r="K3" i="41"/>
  <c r="K4" i="41" s="1"/>
  <c r="K6" i="41" s="1"/>
  <c r="J3" i="41"/>
  <c r="I3" i="41"/>
  <c r="H3" i="41"/>
  <c r="G3" i="41"/>
  <c r="F3" i="41"/>
  <c r="E3" i="41"/>
  <c r="D3" i="41"/>
  <c r="C3" i="41"/>
  <c r="C4" i="41" s="1"/>
  <c r="Q2" i="41"/>
  <c r="M2" i="41"/>
  <c r="M4" i="41" s="1"/>
  <c r="M6" i="41" s="1"/>
  <c r="L2" i="41"/>
  <c r="L4" i="41" s="1"/>
  <c r="L6" i="41" s="1"/>
  <c r="K2" i="41"/>
  <c r="J2" i="41"/>
  <c r="J4" i="41" s="1"/>
  <c r="J6" i="41" s="1"/>
  <c r="I2" i="41"/>
  <c r="H2" i="41"/>
  <c r="H4" i="41" s="1"/>
  <c r="H6" i="41" s="1"/>
  <c r="G2" i="41"/>
  <c r="F2" i="41"/>
  <c r="F4" i="41" s="1"/>
  <c r="F6" i="41" s="1"/>
  <c r="E2" i="41"/>
  <c r="E4" i="41" s="1"/>
  <c r="E6" i="41" s="1"/>
  <c r="D2" i="41"/>
  <c r="D4" i="41" s="1"/>
  <c r="D6" i="41" s="1"/>
  <c r="C2" i="41"/>
  <c r="Q4" i="40"/>
  <c r="Q6" i="40" s="1"/>
  <c r="Q3" i="40"/>
  <c r="M3" i="40"/>
  <c r="L3" i="40"/>
  <c r="K3" i="40"/>
  <c r="J3" i="40"/>
  <c r="I3" i="40"/>
  <c r="H3" i="40"/>
  <c r="G3" i="40"/>
  <c r="F3" i="40"/>
  <c r="E3" i="40"/>
  <c r="D3" i="40"/>
  <c r="C3" i="40"/>
  <c r="Q2" i="40"/>
  <c r="M2" i="40"/>
  <c r="L2" i="40"/>
  <c r="L4" i="40" s="1"/>
  <c r="L6" i="40" s="1"/>
  <c r="K2" i="40"/>
  <c r="K4" i="40" s="1"/>
  <c r="K6" i="40" s="1"/>
  <c r="J2" i="40"/>
  <c r="J4" i="40" s="1"/>
  <c r="J6" i="40" s="1"/>
  <c r="I2" i="40"/>
  <c r="I4" i="40" s="1"/>
  <c r="I6" i="40" s="1"/>
  <c r="H2" i="40"/>
  <c r="G2" i="40"/>
  <c r="F2" i="40"/>
  <c r="E2" i="40"/>
  <c r="D2" i="40"/>
  <c r="D4" i="40" s="1"/>
  <c r="D6" i="40" s="1"/>
  <c r="C2" i="40"/>
  <c r="C4" i="40" s="1"/>
  <c r="Q4" i="39"/>
  <c r="Q6" i="39" s="1"/>
  <c r="Q3" i="39"/>
  <c r="M3" i="39"/>
  <c r="L3" i="39"/>
  <c r="K3" i="39"/>
  <c r="J3" i="39"/>
  <c r="I3" i="39"/>
  <c r="H3" i="39"/>
  <c r="G3" i="39"/>
  <c r="F3" i="39"/>
  <c r="E3" i="39"/>
  <c r="D3" i="39"/>
  <c r="D4" i="39" s="1"/>
  <c r="D6" i="39" s="1"/>
  <c r="C3" i="39"/>
  <c r="Q2" i="39"/>
  <c r="M2" i="39"/>
  <c r="M4" i="39" s="1"/>
  <c r="M6" i="39" s="1"/>
  <c r="L2" i="39"/>
  <c r="K2" i="39"/>
  <c r="J2" i="39"/>
  <c r="J4" i="39" s="1"/>
  <c r="J6" i="39" s="1"/>
  <c r="I2" i="39"/>
  <c r="H2" i="39"/>
  <c r="H4" i="39" s="1"/>
  <c r="H6" i="39" s="1"/>
  <c r="G2" i="39"/>
  <c r="G4" i="39" s="1"/>
  <c r="G6" i="39" s="1"/>
  <c r="F2" i="39"/>
  <c r="F4" i="39" s="1"/>
  <c r="F6" i="39" s="1"/>
  <c r="E2" i="39"/>
  <c r="E4" i="39" s="1"/>
  <c r="E6" i="39" s="1"/>
  <c r="D2" i="39"/>
  <c r="C2" i="39"/>
  <c r="Q4" i="38"/>
  <c r="Q6" i="38" s="1"/>
  <c r="Q3" i="38"/>
  <c r="M3" i="38"/>
  <c r="L3" i="38"/>
  <c r="K3" i="38"/>
  <c r="J3" i="38"/>
  <c r="I3" i="38"/>
  <c r="H3" i="38"/>
  <c r="G3" i="38"/>
  <c r="F3" i="38"/>
  <c r="E3" i="38"/>
  <c r="D3" i="38"/>
  <c r="C3" i="38"/>
  <c r="Q2" i="38"/>
  <c r="M2" i="38"/>
  <c r="M4" i="38" s="1"/>
  <c r="M6" i="38" s="1"/>
  <c r="L2" i="38"/>
  <c r="L4" i="38" s="1"/>
  <c r="L6" i="38" s="1"/>
  <c r="K2" i="38"/>
  <c r="J2" i="38"/>
  <c r="J4" i="38" s="1"/>
  <c r="J6" i="38" s="1"/>
  <c r="I2" i="38"/>
  <c r="H2" i="38"/>
  <c r="H4" i="38" s="1"/>
  <c r="H6" i="38" s="1"/>
  <c r="G2" i="38"/>
  <c r="G4" i="38" s="1"/>
  <c r="G6" i="38" s="1"/>
  <c r="F2" i="38"/>
  <c r="F4" i="38" s="1"/>
  <c r="F6" i="38" s="1"/>
  <c r="E2" i="38"/>
  <c r="E4" i="38" s="1"/>
  <c r="E6" i="38" s="1"/>
  <c r="D2" i="38"/>
  <c r="C2" i="38"/>
  <c r="Q4" i="37"/>
  <c r="Q6" i="37" s="1"/>
  <c r="Q3" i="37"/>
  <c r="M3" i="37"/>
  <c r="L3" i="37"/>
  <c r="K3" i="37"/>
  <c r="J3" i="37"/>
  <c r="I3" i="37"/>
  <c r="H3" i="37"/>
  <c r="G3" i="37"/>
  <c r="F3" i="37"/>
  <c r="E3" i="37"/>
  <c r="D3" i="37"/>
  <c r="C3" i="37"/>
  <c r="Q2" i="37"/>
  <c r="M2" i="37"/>
  <c r="M4" i="37" s="1"/>
  <c r="M6" i="37" s="1"/>
  <c r="L2" i="37"/>
  <c r="L4" i="37" s="1"/>
  <c r="L6" i="37" s="1"/>
  <c r="K2" i="37"/>
  <c r="J2" i="37"/>
  <c r="I2" i="37"/>
  <c r="I4" i="37" s="1"/>
  <c r="I6" i="37" s="1"/>
  <c r="H2" i="37"/>
  <c r="H4" i="37" s="1"/>
  <c r="H6" i="37" s="1"/>
  <c r="G2" i="37"/>
  <c r="F2" i="37"/>
  <c r="F4" i="37" s="1"/>
  <c r="F6" i="37" s="1"/>
  <c r="E2" i="37"/>
  <c r="E4" i="37" s="1"/>
  <c r="E6" i="37" s="1"/>
  <c r="D2" i="37"/>
  <c r="D4" i="37" s="1"/>
  <c r="D6" i="37" s="1"/>
  <c r="C2" i="37"/>
  <c r="Q4" i="36"/>
  <c r="Q6" i="36" s="1"/>
  <c r="Q3" i="36"/>
  <c r="M3" i="36"/>
  <c r="L3" i="36"/>
  <c r="K3" i="36"/>
  <c r="J3" i="36"/>
  <c r="I3" i="36"/>
  <c r="H3" i="36"/>
  <c r="G3" i="36"/>
  <c r="F3" i="36"/>
  <c r="E3" i="36"/>
  <c r="D3" i="36"/>
  <c r="C3" i="36"/>
  <c r="Q2" i="36"/>
  <c r="M2" i="36"/>
  <c r="L2" i="36"/>
  <c r="L4" i="36" s="1"/>
  <c r="L6" i="36" s="1"/>
  <c r="K2" i="36"/>
  <c r="J2" i="36"/>
  <c r="J4" i="36" s="1"/>
  <c r="J6" i="36" s="1"/>
  <c r="I2" i="36"/>
  <c r="I4" i="36" s="1"/>
  <c r="I6" i="36" s="1"/>
  <c r="H2" i="36"/>
  <c r="H4" i="36" s="1"/>
  <c r="H6" i="36" s="1"/>
  <c r="G2" i="36"/>
  <c r="F2" i="36"/>
  <c r="E2" i="36"/>
  <c r="D2" i="36"/>
  <c r="D4" i="36" s="1"/>
  <c r="D6" i="36" s="1"/>
  <c r="C2" i="36"/>
  <c r="Q4" i="35"/>
  <c r="Q6" i="35" s="1"/>
  <c r="Q3" i="35"/>
  <c r="M3" i="35"/>
  <c r="L3" i="35"/>
  <c r="K3" i="35"/>
  <c r="J3" i="35"/>
  <c r="I3" i="35"/>
  <c r="H3" i="35"/>
  <c r="G3" i="35"/>
  <c r="F3" i="35"/>
  <c r="O3" i="35" s="1"/>
  <c r="E3" i="35"/>
  <c r="D3" i="35"/>
  <c r="C3" i="35"/>
  <c r="Q2" i="35"/>
  <c r="M2" i="35"/>
  <c r="M4" i="35" s="1"/>
  <c r="M6" i="35" s="1"/>
  <c r="L2" i="35"/>
  <c r="L4" i="35" s="1"/>
  <c r="L6" i="35" s="1"/>
  <c r="K2" i="35"/>
  <c r="K4" i="35" s="1"/>
  <c r="K6" i="35" s="1"/>
  <c r="J2" i="35"/>
  <c r="I2" i="35"/>
  <c r="I4" i="35" s="1"/>
  <c r="I6" i="35" s="1"/>
  <c r="H2" i="35"/>
  <c r="H4" i="35" s="1"/>
  <c r="H6" i="35" s="1"/>
  <c r="G2" i="35"/>
  <c r="G4" i="35" s="1"/>
  <c r="G6" i="35" s="1"/>
  <c r="F2" i="35"/>
  <c r="F4" i="35" s="1"/>
  <c r="F6" i="35" s="1"/>
  <c r="E2" i="35"/>
  <c r="E4" i="35" s="1"/>
  <c r="E6" i="35" s="1"/>
  <c r="D2" i="35"/>
  <c r="D4" i="35" s="1"/>
  <c r="D6" i="35" s="1"/>
  <c r="C2" i="35"/>
  <c r="C4" i="35" s="1"/>
  <c r="C6" i="35" s="1"/>
  <c r="Q4" i="34"/>
  <c r="Q6" i="34" s="1"/>
  <c r="Q3" i="34"/>
  <c r="M3" i="34"/>
  <c r="L3" i="34"/>
  <c r="K3" i="34"/>
  <c r="J3" i="34"/>
  <c r="I3" i="34"/>
  <c r="H3" i="34"/>
  <c r="G3" i="34"/>
  <c r="F3" i="34"/>
  <c r="E3" i="34"/>
  <c r="D3" i="34"/>
  <c r="C3" i="34"/>
  <c r="Q2" i="34"/>
  <c r="M2" i="34"/>
  <c r="L2" i="34"/>
  <c r="L4" i="34" s="1"/>
  <c r="L6" i="34" s="1"/>
  <c r="K2" i="34"/>
  <c r="K4" i="34" s="1"/>
  <c r="K6" i="34" s="1"/>
  <c r="J2" i="34"/>
  <c r="J4" i="34" s="1"/>
  <c r="J6" i="34" s="1"/>
  <c r="I2" i="34"/>
  <c r="I4" i="34" s="1"/>
  <c r="I6" i="34" s="1"/>
  <c r="H2" i="34"/>
  <c r="G2" i="34"/>
  <c r="G4" i="34" s="1"/>
  <c r="G6" i="34" s="1"/>
  <c r="F2" i="34"/>
  <c r="F4" i="34" s="1"/>
  <c r="F6" i="34" s="1"/>
  <c r="E2" i="34"/>
  <c r="D2" i="34"/>
  <c r="D4" i="34" s="1"/>
  <c r="D6" i="34" s="1"/>
  <c r="C2" i="34"/>
  <c r="C4" i="34" s="1"/>
  <c r="Q4" i="33"/>
  <c r="Q6" i="33" s="1"/>
  <c r="Q3" i="33"/>
  <c r="M3" i="33"/>
  <c r="L3" i="33"/>
  <c r="K3" i="33"/>
  <c r="J3" i="33"/>
  <c r="I3" i="33"/>
  <c r="H3" i="33"/>
  <c r="G3" i="33"/>
  <c r="F3" i="33"/>
  <c r="E3" i="33"/>
  <c r="D3" i="33"/>
  <c r="C3" i="33"/>
  <c r="Q2" i="33"/>
  <c r="M2" i="33"/>
  <c r="M4" i="33" s="1"/>
  <c r="M6" i="33" s="1"/>
  <c r="L2" i="33"/>
  <c r="L4" i="33" s="1"/>
  <c r="L6" i="33" s="1"/>
  <c r="K2" i="33"/>
  <c r="J2" i="33"/>
  <c r="I2" i="33"/>
  <c r="H2" i="33"/>
  <c r="H4" i="33" s="1"/>
  <c r="H6" i="33" s="1"/>
  <c r="G2" i="33"/>
  <c r="G4" i="33" s="1"/>
  <c r="G6" i="33" s="1"/>
  <c r="F2" i="33"/>
  <c r="E2" i="33"/>
  <c r="E4" i="33" s="1"/>
  <c r="E6" i="33" s="1"/>
  <c r="D2" i="33"/>
  <c r="D4" i="33" s="1"/>
  <c r="D6" i="33" s="1"/>
  <c r="C2" i="33"/>
  <c r="Q6" i="32"/>
  <c r="Q4" i="32"/>
  <c r="D4" i="32"/>
  <c r="D6" i="32" s="1"/>
  <c r="Q3" i="32"/>
  <c r="M3" i="32"/>
  <c r="L3" i="32"/>
  <c r="K3" i="32"/>
  <c r="J3" i="32"/>
  <c r="I3" i="32"/>
  <c r="H3" i="32"/>
  <c r="G3" i="32"/>
  <c r="F3" i="32"/>
  <c r="F4" i="32" s="1"/>
  <c r="F6" i="32" s="1"/>
  <c r="E3" i="32"/>
  <c r="D3" i="32"/>
  <c r="C3" i="32"/>
  <c r="Q2" i="32"/>
  <c r="M2" i="32"/>
  <c r="L2" i="32"/>
  <c r="L4" i="32" s="1"/>
  <c r="L6" i="32" s="1"/>
  <c r="K2" i="32"/>
  <c r="K4" i="32" s="1"/>
  <c r="K6" i="32" s="1"/>
  <c r="J2" i="32"/>
  <c r="J4" i="32" s="1"/>
  <c r="J6" i="32" s="1"/>
  <c r="I2" i="32"/>
  <c r="H2" i="32"/>
  <c r="H4" i="32" s="1"/>
  <c r="H6" i="32" s="1"/>
  <c r="G2" i="32"/>
  <c r="F2" i="32"/>
  <c r="E2" i="32"/>
  <c r="D2" i="32"/>
  <c r="C2" i="32"/>
  <c r="Q4" i="31"/>
  <c r="Q6" i="31" s="1"/>
  <c r="Q3" i="31"/>
  <c r="M3" i="31"/>
  <c r="L3" i="31"/>
  <c r="K3" i="31"/>
  <c r="J3" i="31"/>
  <c r="I3" i="31"/>
  <c r="H3" i="31"/>
  <c r="G3" i="31"/>
  <c r="F3" i="31"/>
  <c r="E3" i="31"/>
  <c r="D3" i="31"/>
  <c r="C3" i="31"/>
  <c r="Q2" i="31"/>
  <c r="M2" i="31"/>
  <c r="M4" i="31" s="1"/>
  <c r="M6" i="31" s="1"/>
  <c r="L2" i="31"/>
  <c r="K2" i="31"/>
  <c r="K4" i="31" s="1"/>
  <c r="K6" i="31" s="1"/>
  <c r="J2" i="31"/>
  <c r="I2" i="31"/>
  <c r="H2" i="31"/>
  <c r="H4" i="31" s="1"/>
  <c r="H6" i="31" s="1"/>
  <c r="G2" i="31"/>
  <c r="G4" i="31" s="1"/>
  <c r="G6" i="31" s="1"/>
  <c r="F2" i="31"/>
  <c r="E2" i="31"/>
  <c r="D2" i="31"/>
  <c r="C2" i="31"/>
  <c r="Q4" i="30"/>
  <c r="Q6" i="30" s="1"/>
  <c r="Q3" i="30"/>
  <c r="M3" i="30"/>
  <c r="L3" i="30"/>
  <c r="K3" i="30"/>
  <c r="K4" i="30" s="1"/>
  <c r="K6" i="30" s="1"/>
  <c r="J3" i="30"/>
  <c r="I3" i="30"/>
  <c r="H3" i="30"/>
  <c r="G3" i="30"/>
  <c r="F3" i="30"/>
  <c r="E3" i="30"/>
  <c r="D3" i="30"/>
  <c r="C3" i="30"/>
  <c r="Q2" i="30"/>
  <c r="M2" i="30"/>
  <c r="M4" i="30" s="1"/>
  <c r="M6" i="30" s="1"/>
  <c r="L2" i="30"/>
  <c r="L4" i="30" s="1"/>
  <c r="L6" i="30" s="1"/>
  <c r="K2" i="30"/>
  <c r="J2" i="30"/>
  <c r="J4" i="30" s="1"/>
  <c r="J6" i="30" s="1"/>
  <c r="I2" i="30"/>
  <c r="I4" i="30" s="1"/>
  <c r="I6" i="30" s="1"/>
  <c r="H2" i="30"/>
  <c r="G2" i="30"/>
  <c r="G4" i="30" s="1"/>
  <c r="G6" i="30" s="1"/>
  <c r="F2" i="30"/>
  <c r="F4" i="30" s="1"/>
  <c r="F6" i="30" s="1"/>
  <c r="E2" i="30"/>
  <c r="D2" i="30"/>
  <c r="D4" i="30" s="1"/>
  <c r="D6" i="30" s="1"/>
  <c r="C2" i="30"/>
  <c r="Q4" i="29"/>
  <c r="Q6" i="29" s="1"/>
  <c r="Q3" i="29"/>
  <c r="M3" i="29"/>
  <c r="L3" i="29"/>
  <c r="K3" i="29"/>
  <c r="J3" i="29"/>
  <c r="J4" i="29" s="1"/>
  <c r="J6" i="29" s="1"/>
  <c r="I3" i="29"/>
  <c r="H3" i="29"/>
  <c r="G3" i="29"/>
  <c r="F3" i="29"/>
  <c r="E3" i="29"/>
  <c r="D3" i="29"/>
  <c r="C3" i="29"/>
  <c r="Q2" i="29"/>
  <c r="M2" i="29"/>
  <c r="M4" i="29" s="1"/>
  <c r="M6" i="29" s="1"/>
  <c r="L2" i="29"/>
  <c r="K2" i="29"/>
  <c r="J2" i="29"/>
  <c r="I2" i="29"/>
  <c r="H2" i="29"/>
  <c r="G2" i="29"/>
  <c r="F2" i="29"/>
  <c r="E2" i="29"/>
  <c r="E4" i="29" s="1"/>
  <c r="E6" i="29" s="1"/>
  <c r="D2" i="29"/>
  <c r="C2" i="29"/>
  <c r="Q4" i="28"/>
  <c r="Q6" i="28" s="1"/>
  <c r="Q3" i="28"/>
  <c r="M3" i="28"/>
  <c r="L3" i="28"/>
  <c r="K3" i="28"/>
  <c r="J3" i="28"/>
  <c r="I3" i="28"/>
  <c r="H3" i="28"/>
  <c r="G3" i="28"/>
  <c r="F3" i="28"/>
  <c r="E3" i="28"/>
  <c r="D3" i="28"/>
  <c r="C3" i="28"/>
  <c r="Q2" i="28"/>
  <c r="M2" i="28"/>
  <c r="L2" i="28"/>
  <c r="K2" i="28"/>
  <c r="J2" i="28"/>
  <c r="J4" i="28" s="1"/>
  <c r="J6" i="28" s="1"/>
  <c r="I2" i="28"/>
  <c r="I4" i="28" s="1"/>
  <c r="I6" i="28" s="1"/>
  <c r="H2" i="28"/>
  <c r="G2" i="28"/>
  <c r="G4" i="28" s="1"/>
  <c r="G6" i="28" s="1"/>
  <c r="F2" i="28"/>
  <c r="F4" i="28" s="1"/>
  <c r="F6" i="28" s="1"/>
  <c r="E2" i="28"/>
  <c r="D2" i="28"/>
  <c r="C2" i="28"/>
  <c r="Q4" i="27"/>
  <c r="Q6" i="27" s="1"/>
  <c r="Q3" i="27"/>
  <c r="M3" i="27"/>
  <c r="L3" i="27"/>
  <c r="K3" i="27"/>
  <c r="K4" i="27" s="1"/>
  <c r="K6" i="27" s="1"/>
  <c r="J3" i="27"/>
  <c r="I3" i="27"/>
  <c r="H3" i="27"/>
  <c r="G3" i="27"/>
  <c r="F3" i="27"/>
  <c r="E3" i="27"/>
  <c r="D3" i="27"/>
  <c r="C3" i="27"/>
  <c r="Q2" i="27"/>
  <c r="M2" i="27"/>
  <c r="M4" i="27" s="1"/>
  <c r="M6" i="27" s="1"/>
  <c r="L2" i="27"/>
  <c r="K2" i="27"/>
  <c r="J2" i="27"/>
  <c r="I2" i="27"/>
  <c r="I4" i="27" s="1"/>
  <c r="I6" i="27" s="1"/>
  <c r="H2" i="27"/>
  <c r="G2" i="27"/>
  <c r="F2" i="27"/>
  <c r="F4" i="27" s="1"/>
  <c r="F6" i="27" s="1"/>
  <c r="E2" i="27"/>
  <c r="D2" i="27"/>
  <c r="D4" i="27" s="1"/>
  <c r="D6" i="27" s="1"/>
  <c r="C2" i="27"/>
  <c r="C4" i="27" s="1"/>
  <c r="C6" i="27" s="1"/>
  <c r="Q4" i="26"/>
  <c r="Q6" i="26" s="1"/>
  <c r="M4" i="26"/>
  <c r="M6" i="26" s="1"/>
  <c r="Q3" i="26"/>
  <c r="M3" i="26"/>
  <c r="L3" i="26"/>
  <c r="K3" i="26"/>
  <c r="J3" i="26"/>
  <c r="J4" i="26" s="1"/>
  <c r="J6" i="26" s="1"/>
  <c r="I3" i="26"/>
  <c r="H3" i="26"/>
  <c r="G3" i="26"/>
  <c r="F3" i="26"/>
  <c r="E3" i="26"/>
  <c r="D3" i="26"/>
  <c r="C3" i="26"/>
  <c r="Q2" i="26"/>
  <c r="M2" i="26"/>
  <c r="L2" i="26"/>
  <c r="L4" i="26" s="1"/>
  <c r="L6" i="26" s="1"/>
  <c r="K2" i="26"/>
  <c r="J2" i="26"/>
  <c r="I2" i="26"/>
  <c r="I4" i="26" s="1"/>
  <c r="I6" i="26" s="1"/>
  <c r="H2" i="26"/>
  <c r="H4" i="26" s="1"/>
  <c r="H6" i="26" s="1"/>
  <c r="G2" i="26"/>
  <c r="F2" i="26"/>
  <c r="E2" i="26"/>
  <c r="E4" i="26" s="1"/>
  <c r="E6" i="26" s="1"/>
  <c r="D2" i="26"/>
  <c r="D4" i="26" s="1"/>
  <c r="D6" i="26" s="1"/>
  <c r="C2" i="26"/>
  <c r="Q4" i="25"/>
  <c r="Q6" i="25" s="1"/>
  <c r="Q3" i="25"/>
  <c r="M3" i="25"/>
  <c r="L3" i="25"/>
  <c r="K3" i="25"/>
  <c r="J3" i="25"/>
  <c r="I3" i="25"/>
  <c r="I4" i="25" s="1"/>
  <c r="I6" i="25" s="1"/>
  <c r="H3" i="25"/>
  <c r="G3" i="25"/>
  <c r="F3" i="25"/>
  <c r="E3" i="25"/>
  <c r="D3" i="25"/>
  <c r="O3" i="25" s="1"/>
  <c r="C3" i="25"/>
  <c r="Q2" i="25"/>
  <c r="M2" i="25"/>
  <c r="M4" i="25" s="1"/>
  <c r="M6" i="25" s="1"/>
  <c r="L2" i="25"/>
  <c r="K2" i="25"/>
  <c r="K4" i="25" s="1"/>
  <c r="K6" i="25" s="1"/>
  <c r="J2" i="25"/>
  <c r="J4" i="25" s="1"/>
  <c r="J6" i="25" s="1"/>
  <c r="I2" i="25"/>
  <c r="H2" i="25"/>
  <c r="H4" i="25" s="1"/>
  <c r="H6" i="25" s="1"/>
  <c r="G2" i="25"/>
  <c r="F2" i="25"/>
  <c r="F4" i="25" s="1"/>
  <c r="F6" i="25" s="1"/>
  <c r="E2" i="25"/>
  <c r="E4" i="25" s="1"/>
  <c r="E6" i="25" s="1"/>
  <c r="D2" i="25"/>
  <c r="C2" i="25"/>
  <c r="Q4" i="24"/>
  <c r="Q6" i="24" s="1"/>
  <c r="Q3" i="24"/>
  <c r="M3" i="24"/>
  <c r="L3" i="24"/>
  <c r="K3" i="24"/>
  <c r="J3" i="24"/>
  <c r="I3" i="24"/>
  <c r="H3" i="24"/>
  <c r="G3" i="24"/>
  <c r="F3" i="24"/>
  <c r="E3" i="24"/>
  <c r="D3" i="24"/>
  <c r="C3" i="24"/>
  <c r="Q2" i="24"/>
  <c r="M2" i="24"/>
  <c r="L2" i="24"/>
  <c r="K2" i="24"/>
  <c r="J2" i="24"/>
  <c r="I2" i="24"/>
  <c r="I4" i="24" s="1"/>
  <c r="I6" i="24" s="1"/>
  <c r="H2" i="24"/>
  <c r="G2" i="24"/>
  <c r="F2" i="24"/>
  <c r="F4" i="24" s="1"/>
  <c r="F6" i="24" s="1"/>
  <c r="E2" i="24"/>
  <c r="D2" i="24"/>
  <c r="C2" i="24"/>
  <c r="C4" i="24" s="1"/>
  <c r="Q4" i="23"/>
  <c r="Q6" i="23" s="1"/>
  <c r="I4" i="23"/>
  <c r="I6" i="23" s="1"/>
  <c r="Q3" i="23"/>
  <c r="M3" i="23"/>
  <c r="L3" i="23"/>
  <c r="K3" i="23"/>
  <c r="J3" i="23"/>
  <c r="I3" i="23"/>
  <c r="H3" i="23"/>
  <c r="G3" i="23"/>
  <c r="F3" i="23"/>
  <c r="E3" i="23"/>
  <c r="D3" i="23"/>
  <c r="C3" i="23"/>
  <c r="Q2" i="23"/>
  <c r="M2" i="23"/>
  <c r="L2" i="23"/>
  <c r="L4" i="23" s="1"/>
  <c r="L6" i="23" s="1"/>
  <c r="K2" i="23"/>
  <c r="K4" i="23" s="1"/>
  <c r="K6" i="23" s="1"/>
  <c r="J2" i="23"/>
  <c r="I2" i="23"/>
  <c r="H2" i="23"/>
  <c r="G2" i="23"/>
  <c r="F2" i="23"/>
  <c r="E2" i="23"/>
  <c r="E4" i="23" s="1"/>
  <c r="E6" i="23" s="1"/>
  <c r="D2" i="23"/>
  <c r="D4" i="23" s="1"/>
  <c r="D6" i="23" s="1"/>
  <c r="C2" i="23"/>
  <c r="C4" i="23" s="1"/>
  <c r="Q4" i="22"/>
  <c r="Q6" i="22" s="1"/>
  <c r="Q3" i="22"/>
  <c r="M3" i="22"/>
  <c r="L3" i="22"/>
  <c r="K3" i="22"/>
  <c r="K4" i="22" s="1"/>
  <c r="K6" i="22" s="1"/>
  <c r="J3" i="22"/>
  <c r="I3" i="22"/>
  <c r="H3" i="22"/>
  <c r="G3" i="22"/>
  <c r="F3" i="22"/>
  <c r="E3" i="22"/>
  <c r="D3" i="22"/>
  <c r="C3" i="22"/>
  <c r="Q2" i="22"/>
  <c r="M2" i="22"/>
  <c r="M4" i="22" s="1"/>
  <c r="M6" i="22" s="1"/>
  <c r="L2" i="22"/>
  <c r="K2" i="22"/>
  <c r="J2" i="22"/>
  <c r="I2" i="22"/>
  <c r="I4" i="22" s="1"/>
  <c r="I6" i="22" s="1"/>
  <c r="H2" i="22"/>
  <c r="G2" i="22"/>
  <c r="G4" i="22" s="1"/>
  <c r="G6" i="22" s="1"/>
  <c r="F2" i="22"/>
  <c r="E2" i="22"/>
  <c r="E4" i="22" s="1"/>
  <c r="E6" i="22" s="1"/>
  <c r="D2" i="22"/>
  <c r="C2" i="22"/>
  <c r="Q4" i="21"/>
  <c r="Q6" i="21" s="1"/>
  <c r="Q3" i="21"/>
  <c r="M3" i="21"/>
  <c r="L3" i="21"/>
  <c r="K3" i="21"/>
  <c r="J3" i="21"/>
  <c r="I3" i="21"/>
  <c r="H3" i="21"/>
  <c r="G3" i="21"/>
  <c r="F3" i="21"/>
  <c r="E3" i="21"/>
  <c r="D3" i="21"/>
  <c r="C3" i="21"/>
  <c r="Q2" i="21"/>
  <c r="M2" i="21"/>
  <c r="M4" i="21" s="1"/>
  <c r="M6" i="21" s="1"/>
  <c r="L2" i="21"/>
  <c r="L4" i="21" s="1"/>
  <c r="L6" i="21" s="1"/>
  <c r="K2" i="21"/>
  <c r="K4" i="21" s="1"/>
  <c r="K6" i="21" s="1"/>
  <c r="J2" i="21"/>
  <c r="J4" i="21" s="1"/>
  <c r="J6" i="21" s="1"/>
  <c r="I2" i="21"/>
  <c r="I4" i="21" s="1"/>
  <c r="I6" i="21" s="1"/>
  <c r="H2" i="21"/>
  <c r="H4" i="21" s="1"/>
  <c r="H6" i="21" s="1"/>
  <c r="G2" i="21"/>
  <c r="G4" i="21" s="1"/>
  <c r="G6" i="21" s="1"/>
  <c r="F2" i="21"/>
  <c r="F4" i="21" s="1"/>
  <c r="F6" i="21" s="1"/>
  <c r="E2" i="21"/>
  <c r="E4" i="21" s="1"/>
  <c r="E6" i="21" s="1"/>
  <c r="D2" i="21"/>
  <c r="D4" i="21" s="1"/>
  <c r="D6" i="21" s="1"/>
  <c r="C2" i="21"/>
  <c r="C4" i="21" s="1"/>
  <c r="Q4" i="20"/>
  <c r="Q6" i="20" s="1"/>
  <c r="Q3" i="20"/>
  <c r="M3" i="20"/>
  <c r="L3" i="20"/>
  <c r="K3" i="20"/>
  <c r="J3" i="20"/>
  <c r="I3" i="20"/>
  <c r="H3" i="20"/>
  <c r="G3" i="20"/>
  <c r="F3" i="20"/>
  <c r="E3" i="20"/>
  <c r="D3" i="20"/>
  <c r="C3" i="20"/>
  <c r="Q2" i="20"/>
  <c r="M2" i="20"/>
  <c r="M4" i="20" s="1"/>
  <c r="M6" i="20" s="1"/>
  <c r="L2" i="20"/>
  <c r="L4" i="20" s="1"/>
  <c r="L6" i="20" s="1"/>
  <c r="K2" i="20"/>
  <c r="J2" i="20"/>
  <c r="I2" i="20"/>
  <c r="I4" i="20" s="1"/>
  <c r="I6" i="20" s="1"/>
  <c r="H2" i="20"/>
  <c r="G2" i="20"/>
  <c r="G4" i="20" s="1"/>
  <c r="G6" i="20" s="1"/>
  <c r="F2" i="20"/>
  <c r="F4" i="20" s="1"/>
  <c r="F6" i="20" s="1"/>
  <c r="E2" i="20"/>
  <c r="E4" i="20" s="1"/>
  <c r="E6" i="20" s="1"/>
  <c r="D2" i="20"/>
  <c r="D4" i="20" s="1"/>
  <c r="D6" i="20" s="1"/>
  <c r="C2" i="20"/>
  <c r="Q4" i="19"/>
  <c r="Q6" i="19" s="1"/>
  <c r="E4" i="19"/>
  <c r="E6" i="19" s="1"/>
  <c r="Q3" i="19"/>
  <c r="M3" i="19"/>
  <c r="L3" i="19"/>
  <c r="K3" i="19"/>
  <c r="J3" i="19"/>
  <c r="I3" i="19"/>
  <c r="H3" i="19"/>
  <c r="G3" i="19"/>
  <c r="F3" i="19"/>
  <c r="E3" i="19"/>
  <c r="D3" i="19"/>
  <c r="C3" i="19"/>
  <c r="Q2" i="19"/>
  <c r="M2" i="19"/>
  <c r="M4" i="19" s="1"/>
  <c r="M6" i="19" s="1"/>
  <c r="L2" i="19"/>
  <c r="L4" i="19" s="1"/>
  <c r="L6" i="19" s="1"/>
  <c r="K2" i="19"/>
  <c r="K4" i="19" s="1"/>
  <c r="K6" i="19" s="1"/>
  <c r="J2" i="19"/>
  <c r="J4" i="19" s="1"/>
  <c r="J6" i="19" s="1"/>
  <c r="I2" i="19"/>
  <c r="I4" i="19" s="1"/>
  <c r="I6" i="19" s="1"/>
  <c r="H2" i="19"/>
  <c r="G2" i="19"/>
  <c r="G4" i="19" s="1"/>
  <c r="G6" i="19" s="1"/>
  <c r="F2" i="19"/>
  <c r="F4" i="19" s="1"/>
  <c r="F6" i="19" s="1"/>
  <c r="E2" i="19"/>
  <c r="D2" i="19"/>
  <c r="D4" i="19" s="1"/>
  <c r="D6" i="19" s="1"/>
  <c r="C2" i="19"/>
  <c r="C4" i="19" s="1"/>
  <c r="Q4" i="18"/>
  <c r="Q6" i="18" s="1"/>
  <c r="Q3" i="18"/>
  <c r="M3" i="18"/>
  <c r="L3" i="18"/>
  <c r="K3" i="18"/>
  <c r="J3" i="18"/>
  <c r="I3" i="18"/>
  <c r="H3" i="18"/>
  <c r="G3" i="18"/>
  <c r="F3" i="18"/>
  <c r="E3" i="18"/>
  <c r="D3" i="18"/>
  <c r="C3" i="18"/>
  <c r="Q2" i="18"/>
  <c r="M2" i="18"/>
  <c r="M4" i="18" s="1"/>
  <c r="M6" i="18" s="1"/>
  <c r="L2" i="18"/>
  <c r="L4" i="18" s="1"/>
  <c r="L6" i="18" s="1"/>
  <c r="K2" i="18"/>
  <c r="J2" i="18"/>
  <c r="I2" i="18"/>
  <c r="H2" i="18"/>
  <c r="G2" i="18"/>
  <c r="F2" i="18"/>
  <c r="F4" i="18" s="1"/>
  <c r="F6" i="18" s="1"/>
  <c r="E2" i="18"/>
  <c r="E4" i="18" s="1"/>
  <c r="E6" i="18" s="1"/>
  <c r="D2" i="18"/>
  <c r="D4" i="18" s="1"/>
  <c r="D6" i="18" s="1"/>
  <c r="C2" i="18"/>
  <c r="C4" i="18" s="1"/>
  <c r="Q6" i="17"/>
  <c r="Q4" i="17"/>
  <c r="Q3" i="17"/>
  <c r="M3" i="17"/>
  <c r="L3" i="17"/>
  <c r="K3" i="17"/>
  <c r="K4" i="17" s="1"/>
  <c r="K6" i="17" s="1"/>
  <c r="J3" i="17"/>
  <c r="I3" i="17"/>
  <c r="H3" i="17"/>
  <c r="G3" i="17"/>
  <c r="F3" i="17"/>
  <c r="E3" i="17"/>
  <c r="D3" i="17"/>
  <c r="C3" i="17"/>
  <c r="C4" i="17" s="1"/>
  <c r="Q2" i="17"/>
  <c r="M2" i="17"/>
  <c r="M4" i="17" s="1"/>
  <c r="M6" i="17" s="1"/>
  <c r="L2" i="17"/>
  <c r="K2" i="17"/>
  <c r="J2" i="17"/>
  <c r="J4" i="17" s="1"/>
  <c r="J6" i="17" s="1"/>
  <c r="I2" i="17"/>
  <c r="I4" i="17" s="1"/>
  <c r="I6" i="17" s="1"/>
  <c r="H2" i="17"/>
  <c r="G2" i="17"/>
  <c r="G4" i="17" s="1"/>
  <c r="G6" i="17" s="1"/>
  <c r="F2" i="17"/>
  <c r="F4" i="17" s="1"/>
  <c r="F6" i="17" s="1"/>
  <c r="E2" i="17"/>
  <c r="E4" i="17" s="1"/>
  <c r="E6" i="17" s="1"/>
  <c r="D2" i="17"/>
  <c r="C2" i="17"/>
  <c r="Q4" i="16"/>
  <c r="Q6" i="16" s="1"/>
  <c r="Q3" i="16"/>
  <c r="M3" i="16"/>
  <c r="L3" i="16"/>
  <c r="K3" i="16"/>
  <c r="J3" i="16"/>
  <c r="I3" i="16"/>
  <c r="H3" i="16"/>
  <c r="G3" i="16"/>
  <c r="F3" i="16"/>
  <c r="E3" i="16"/>
  <c r="D3" i="16"/>
  <c r="C3" i="16"/>
  <c r="Q2" i="16"/>
  <c r="M2" i="16"/>
  <c r="M4" i="16" s="1"/>
  <c r="M6" i="16" s="1"/>
  <c r="L2" i="16"/>
  <c r="K2" i="16"/>
  <c r="J2" i="16"/>
  <c r="I2" i="16"/>
  <c r="I4" i="16" s="1"/>
  <c r="I6" i="16" s="1"/>
  <c r="H2" i="16"/>
  <c r="G2" i="16"/>
  <c r="F2" i="16"/>
  <c r="F4" i="16" s="1"/>
  <c r="F6" i="16" s="1"/>
  <c r="E2" i="16"/>
  <c r="D2" i="16"/>
  <c r="C2" i="16"/>
  <c r="C4" i="16" s="1"/>
  <c r="F6" i="15"/>
  <c r="Q4" i="15"/>
  <c r="Q6" i="15" s="1"/>
  <c r="Q3" i="15"/>
  <c r="M3" i="15"/>
  <c r="L3" i="15"/>
  <c r="L4" i="15" s="1"/>
  <c r="L6" i="15" s="1"/>
  <c r="K3" i="15"/>
  <c r="J3" i="15"/>
  <c r="I3" i="15"/>
  <c r="H3" i="15"/>
  <c r="G3" i="15"/>
  <c r="F3" i="15"/>
  <c r="E3" i="15"/>
  <c r="D3" i="15"/>
  <c r="O3" i="15" s="1"/>
  <c r="C3" i="15"/>
  <c r="Q2" i="15"/>
  <c r="M2" i="15"/>
  <c r="M4" i="15" s="1"/>
  <c r="M6" i="15" s="1"/>
  <c r="L2" i="15"/>
  <c r="K2" i="15"/>
  <c r="K4" i="15" s="1"/>
  <c r="K6" i="15" s="1"/>
  <c r="J2" i="15"/>
  <c r="J4" i="15" s="1"/>
  <c r="J6" i="15" s="1"/>
  <c r="I2" i="15"/>
  <c r="H2" i="15"/>
  <c r="H4" i="15" s="1"/>
  <c r="H6" i="15" s="1"/>
  <c r="G2" i="15"/>
  <c r="F2" i="15"/>
  <c r="F4" i="15" s="1"/>
  <c r="E2" i="15"/>
  <c r="E4" i="15" s="1"/>
  <c r="E6" i="15" s="1"/>
  <c r="D2" i="15"/>
  <c r="C2" i="15"/>
  <c r="C4" i="15" s="1"/>
  <c r="Q4" i="14"/>
  <c r="Q6" i="14" s="1"/>
  <c r="D4" i="14"/>
  <c r="D6" i="14" s="1"/>
  <c r="Q3" i="14"/>
  <c r="M3" i="14"/>
  <c r="L3" i="14"/>
  <c r="K3" i="14"/>
  <c r="J3" i="14"/>
  <c r="I3" i="14"/>
  <c r="H3" i="14"/>
  <c r="G3" i="14"/>
  <c r="F3" i="14"/>
  <c r="E3" i="14"/>
  <c r="D3" i="14"/>
  <c r="C3" i="14"/>
  <c r="Q2" i="14"/>
  <c r="M2" i="14"/>
  <c r="L2" i="14"/>
  <c r="K2" i="14"/>
  <c r="K4" i="14" s="1"/>
  <c r="K6" i="14" s="1"/>
  <c r="J2" i="14"/>
  <c r="J4" i="14" s="1"/>
  <c r="J6" i="14" s="1"/>
  <c r="I2" i="14"/>
  <c r="I4" i="14" s="1"/>
  <c r="I6" i="14" s="1"/>
  <c r="H2" i="14"/>
  <c r="H4" i="14" s="1"/>
  <c r="H6" i="14" s="1"/>
  <c r="G2" i="14"/>
  <c r="F2" i="14"/>
  <c r="F4" i="14" s="1"/>
  <c r="F6" i="14" s="1"/>
  <c r="E2" i="14"/>
  <c r="D2" i="14"/>
  <c r="C2" i="14"/>
  <c r="Q4" i="13"/>
  <c r="Q6" i="13" s="1"/>
  <c r="K4" i="13"/>
  <c r="K6" i="13" s="1"/>
  <c r="Q3" i="13"/>
  <c r="M3" i="13"/>
  <c r="L3" i="13"/>
  <c r="K3" i="13"/>
  <c r="J3" i="13"/>
  <c r="I3" i="13"/>
  <c r="H3" i="13"/>
  <c r="G3" i="13"/>
  <c r="F3" i="13"/>
  <c r="E3" i="13"/>
  <c r="D3" i="13"/>
  <c r="C3" i="13"/>
  <c r="Q2" i="13"/>
  <c r="M2" i="13"/>
  <c r="L2" i="13"/>
  <c r="K2" i="13"/>
  <c r="J2" i="13"/>
  <c r="I2" i="13"/>
  <c r="I4" i="13" s="1"/>
  <c r="I6" i="13" s="1"/>
  <c r="H2" i="13"/>
  <c r="G2" i="13"/>
  <c r="G4" i="13" s="1"/>
  <c r="G6" i="13" s="1"/>
  <c r="F2" i="13"/>
  <c r="F4" i="13" s="1"/>
  <c r="F6" i="13" s="1"/>
  <c r="E2" i="13"/>
  <c r="D2" i="13"/>
  <c r="C2" i="13"/>
  <c r="C4" i="13" s="1"/>
  <c r="Q4" i="12"/>
  <c r="Q6" i="12" s="1"/>
  <c r="Q3" i="12"/>
  <c r="M3" i="12"/>
  <c r="L3" i="12"/>
  <c r="K3" i="12"/>
  <c r="J3" i="12"/>
  <c r="I3" i="12"/>
  <c r="H3" i="12"/>
  <c r="G3" i="12"/>
  <c r="F3" i="12"/>
  <c r="E3" i="12"/>
  <c r="D3" i="12"/>
  <c r="C3" i="12"/>
  <c r="Q2" i="12"/>
  <c r="M2" i="12"/>
  <c r="L2" i="12"/>
  <c r="L4" i="12" s="1"/>
  <c r="L6" i="12" s="1"/>
  <c r="K2" i="12"/>
  <c r="J2" i="12"/>
  <c r="J4" i="12" s="1"/>
  <c r="J6" i="12" s="1"/>
  <c r="I2" i="12"/>
  <c r="I4" i="12" s="1"/>
  <c r="I6" i="12" s="1"/>
  <c r="H2" i="12"/>
  <c r="G2" i="12"/>
  <c r="G4" i="12" s="1"/>
  <c r="G6" i="12" s="1"/>
  <c r="F2" i="12"/>
  <c r="E2" i="12"/>
  <c r="D2" i="12"/>
  <c r="D4" i="12" s="1"/>
  <c r="D6" i="12" s="1"/>
  <c r="C2" i="12"/>
  <c r="Q4" i="11"/>
  <c r="Q6" i="11" s="1"/>
  <c r="Q3" i="11"/>
  <c r="M3" i="11"/>
  <c r="L3" i="11"/>
  <c r="K3" i="11"/>
  <c r="J3" i="11"/>
  <c r="I3" i="11"/>
  <c r="H3" i="11"/>
  <c r="G3" i="11"/>
  <c r="F3" i="11"/>
  <c r="E3" i="11"/>
  <c r="D3" i="11"/>
  <c r="C3" i="11"/>
  <c r="Q2" i="11"/>
  <c r="M2" i="11"/>
  <c r="M4" i="11" s="1"/>
  <c r="M6" i="11" s="1"/>
  <c r="L2" i="11"/>
  <c r="L4" i="11" s="1"/>
  <c r="L6" i="11" s="1"/>
  <c r="K2" i="11"/>
  <c r="K4" i="11" s="1"/>
  <c r="K6" i="11" s="1"/>
  <c r="J2" i="11"/>
  <c r="J4" i="11" s="1"/>
  <c r="J6" i="11" s="1"/>
  <c r="I2" i="11"/>
  <c r="I4" i="11" s="1"/>
  <c r="I6" i="11" s="1"/>
  <c r="H2" i="11"/>
  <c r="H4" i="11" s="1"/>
  <c r="H6" i="11" s="1"/>
  <c r="G2" i="11"/>
  <c r="G4" i="11" s="1"/>
  <c r="G6" i="11" s="1"/>
  <c r="F2" i="11"/>
  <c r="F4" i="11" s="1"/>
  <c r="F6" i="11" s="1"/>
  <c r="E2" i="11"/>
  <c r="E4" i="11" s="1"/>
  <c r="E6" i="11" s="1"/>
  <c r="D2" i="11"/>
  <c r="D4" i="11" s="1"/>
  <c r="D6" i="11" s="1"/>
  <c r="C2" i="11"/>
  <c r="C4" i="11" s="1"/>
  <c r="C6" i="11" s="1"/>
  <c r="Q4" i="10"/>
  <c r="Q6" i="10" s="1"/>
  <c r="Q3" i="10"/>
  <c r="M3" i="10"/>
  <c r="L3" i="10"/>
  <c r="K3" i="10"/>
  <c r="J3" i="10"/>
  <c r="I3" i="10"/>
  <c r="H3" i="10"/>
  <c r="G3" i="10"/>
  <c r="F3" i="10"/>
  <c r="E3" i="10"/>
  <c r="D3" i="10"/>
  <c r="C3" i="10"/>
  <c r="Q2" i="10"/>
  <c r="M2" i="10"/>
  <c r="M4" i="10" s="1"/>
  <c r="M6" i="10" s="1"/>
  <c r="L2" i="10"/>
  <c r="L4" i="10" s="1"/>
  <c r="L6" i="10" s="1"/>
  <c r="K2" i="10"/>
  <c r="K4" i="10" s="1"/>
  <c r="K6" i="10" s="1"/>
  <c r="J2" i="10"/>
  <c r="J4" i="10" s="1"/>
  <c r="J6" i="10" s="1"/>
  <c r="I2" i="10"/>
  <c r="I4" i="10" s="1"/>
  <c r="I6" i="10" s="1"/>
  <c r="H2" i="10"/>
  <c r="H4" i="10" s="1"/>
  <c r="H6" i="10" s="1"/>
  <c r="G2" i="10"/>
  <c r="G4" i="10" s="1"/>
  <c r="G6" i="10" s="1"/>
  <c r="F2" i="10"/>
  <c r="E2" i="10"/>
  <c r="E4" i="10" s="1"/>
  <c r="E6" i="10" s="1"/>
  <c r="D2" i="10"/>
  <c r="D4" i="10" s="1"/>
  <c r="D6" i="10" s="1"/>
  <c r="C2" i="10"/>
  <c r="C4" i="10" s="1"/>
  <c r="Q4" i="9"/>
  <c r="Q6" i="9" s="1"/>
  <c r="Q3" i="9"/>
  <c r="M3" i="9"/>
  <c r="L3" i="9"/>
  <c r="K3" i="9"/>
  <c r="J3" i="9"/>
  <c r="I3" i="9"/>
  <c r="H3" i="9"/>
  <c r="G3" i="9"/>
  <c r="F3" i="9"/>
  <c r="E3" i="9"/>
  <c r="D3" i="9"/>
  <c r="C3" i="9"/>
  <c r="Q2" i="9"/>
  <c r="M2" i="9"/>
  <c r="L2" i="9"/>
  <c r="L4" i="9" s="1"/>
  <c r="L6" i="9" s="1"/>
  <c r="K2" i="9"/>
  <c r="K4" i="9" s="1"/>
  <c r="K6" i="9" s="1"/>
  <c r="J2" i="9"/>
  <c r="J4" i="9" s="1"/>
  <c r="J6" i="9" s="1"/>
  <c r="I2" i="9"/>
  <c r="H2" i="9"/>
  <c r="H4" i="9" s="1"/>
  <c r="H6" i="9" s="1"/>
  <c r="G2" i="9"/>
  <c r="G4" i="9" s="1"/>
  <c r="G6" i="9" s="1"/>
  <c r="F2" i="9"/>
  <c r="F4" i="9" s="1"/>
  <c r="F6" i="9" s="1"/>
  <c r="E2" i="9"/>
  <c r="D2" i="9"/>
  <c r="D4" i="9" s="1"/>
  <c r="D6" i="9" s="1"/>
  <c r="C2" i="9"/>
  <c r="C4" i="9" s="1"/>
  <c r="Q4" i="8"/>
  <c r="Q6" i="8" s="1"/>
  <c r="Q3" i="8"/>
  <c r="M3" i="8"/>
  <c r="L3" i="8"/>
  <c r="K3" i="8"/>
  <c r="J3" i="8"/>
  <c r="I3" i="8"/>
  <c r="H3" i="8"/>
  <c r="G3" i="8"/>
  <c r="F3" i="8"/>
  <c r="E3" i="8"/>
  <c r="D3" i="8"/>
  <c r="C3" i="8"/>
  <c r="Q2" i="8"/>
  <c r="M2" i="8"/>
  <c r="M4" i="8" s="1"/>
  <c r="M6" i="8" s="1"/>
  <c r="L2" i="8"/>
  <c r="K2" i="8"/>
  <c r="K4" i="8" s="1"/>
  <c r="K6" i="8" s="1"/>
  <c r="J2" i="8"/>
  <c r="J4" i="8" s="1"/>
  <c r="J6" i="8" s="1"/>
  <c r="I2" i="8"/>
  <c r="H2" i="8"/>
  <c r="G2" i="8"/>
  <c r="F2" i="8"/>
  <c r="F4" i="8" s="1"/>
  <c r="F6" i="8" s="1"/>
  <c r="E2" i="8"/>
  <c r="E4" i="8" s="1"/>
  <c r="E6" i="8" s="1"/>
  <c r="D2" i="8"/>
  <c r="C2" i="8"/>
  <c r="C4" i="8" s="1"/>
  <c r="K6" i="7"/>
  <c r="Q4" i="7"/>
  <c r="Q6" i="7" s="1"/>
  <c r="Q3" i="7"/>
  <c r="M3" i="7"/>
  <c r="L3" i="7"/>
  <c r="K3" i="7"/>
  <c r="J3" i="7"/>
  <c r="I3" i="7"/>
  <c r="H3" i="7"/>
  <c r="G3" i="7"/>
  <c r="F3" i="7"/>
  <c r="E3" i="7"/>
  <c r="D3" i="7"/>
  <c r="C3" i="7"/>
  <c r="Q2" i="7"/>
  <c r="M2" i="7"/>
  <c r="M4" i="7" s="1"/>
  <c r="M6" i="7" s="1"/>
  <c r="L2" i="7"/>
  <c r="K2" i="7"/>
  <c r="K4" i="7" s="1"/>
  <c r="J2" i="7"/>
  <c r="J4" i="7" s="1"/>
  <c r="J6" i="7" s="1"/>
  <c r="I2" i="7"/>
  <c r="I4" i="7" s="1"/>
  <c r="I6" i="7" s="1"/>
  <c r="H2" i="7"/>
  <c r="H4" i="7" s="1"/>
  <c r="H6" i="7" s="1"/>
  <c r="G2" i="7"/>
  <c r="F2" i="7"/>
  <c r="E2" i="7"/>
  <c r="D2" i="7"/>
  <c r="C2" i="7"/>
  <c r="C4" i="7" s="1"/>
  <c r="C6" i="7" s="1"/>
  <c r="Q4" i="6"/>
  <c r="Q6" i="6" s="1"/>
  <c r="Q3" i="6"/>
  <c r="M3" i="6"/>
  <c r="L3" i="6"/>
  <c r="K3" i="6"/>
  <c r="J3" i="6"/>
  <c r="I3" i="6"/>
  <c r="H3" i="6"/>
  <c r="G3" i="6"/>
  <c r="F3" i="6"/>
  <c r="E3" i="6"/>
  <c r="D3" i="6"/>
  <c r="C3" i="6"/>
  <c r="Q2" i="6"/>
  <c r="M2" i="6"/>
  <c r="L2" i="6"/>
  <c r="K2" i="6"/>
  <c r="K4" i="6" s="1"/>
  <c r="K6" i="6" s="1"/>
  <c r="J2" i="6"/>
  <c r="J4" i="6" s="1"/>
  <c r="J6" i="6" s="1"/>
  <c r="I2" i="6"/>
  <c r="H2" i="6"/>
  <c r="H4" i="6" s="1"/>
  <c r="H6" i="6" s="1"/>
  <c r="G2" i="6"/>
  <c r="F2" i="6"/>
  <c r="F4" i="6" s="1"/>
  <c r="F6" i="6" s="1"/>
  <c r="E2" i="6"/>
  <c r="D2" i="6"/>
  <c r="D4" i="6" s="1"/>
  <c r="D6" i="6" s="1"/>
  <c r="C2" i="6"/>
  <c r="Q4" i="5"/>
  <c r="Q6" i="5" s="1"/>
  <c r="Q3" i="5"/>
  <c r="M3" i="5"/>
  <c r="L3" i="5"/>
  <c r="K3" i="5"/>
  <c r="J3" i="5"/>
  <c r="I3" i="5"/>
  <c r="H3" i="5"/>
  <c r="G3" i="5"/>
  <c r="F3" i="5"/>
  <c r="E3" i="5"/>
  <c r="D3" i="5"/>
  <c r="C3" i="5"/>
  <c r="Q2" i="5"/>
  <c r="M2" i="5"/>
  <c r="M4" i="5" s="1"/>
  <c r="M6" i="5" s="1"/>
  <c r="L2" i="5"/>
  <c r="L4" i="5" s="1"/>
  <c r="L6" i="5" s="1"/>
  <c r="K2" i="5"/>
  <c r="K4" i="5" s="1"/>
  <c r="K6" i="5" s="1"/>
  <c r="J2" i="5"/>
  <c r="I2" i="5"/>
  <c r="I4" i="5" s="1"/>
  <c r="I6" i="5" s="1"/>
  <c r="H2" i="5"/>
  <c r="G2" i="5"/>
  <c r="G4" i="5" s="1"/>
  <c r="G6" i="5" s="1"/>
  <c r="F2" i="5"/>
  <c r="F4" i="5" s="1"/>
  <c r="F6" i="5" s="1"/>
  <c r="E2" i="5"/>
  <c r="E4" i="5" s="1"/>
  <c r="E6" i="5" s="1"/>
  <c r="D2" i="5"/>
  <c r="D4" i="5" s="1"/>
  <c r="D6" i="5" s="1"/>
  <c r="C2" i="5"/>
  <c r="C4" i="5" s="1"/>
  <c r="Q4" i="4"/>
  <c r="Q6" i="4" s="1"/>
  <c r="Q3" i="4"/>
  <c r="M3" i="4"/>
  <c r="L3" i="4"/>
  <c r="K3" i="4"/>
  <c r="J3" i="4"/>
  <c r="I3" i="4"/>
  <c r="H3" i="4"/>
  <c r="G3" i="4"/>
  <c r="F3" i="4"/>
  <c r="E3" i="4"/>
  <c r="D3" i="4"/>
  <c r="C3" i="4"/>
  <c r="Q2" i="4"/>
  <c r="M2" i="4"/>
  <c r="M4" i="4" s="1"/>
  <c r="M6" i="4" s="1"/>
  <c r="L2" i="4"/>
  <c r="L4" i="4" s="1"/>
  <c r="L6" i="4" s="1"/>
  <c r="K2" i="4"/>
  <c r="K4" i="4" s="1"/>
  <c r="K6" i="4" s="1"/>
  <c r="J2" i="4"/>
  <c r="J4" i="4" s="1"/>
  <c r="J6" i="4" s="1"/>
  <c r="I2" i="4"/>
  <c r="I4" i="4" s="1"/>
  <c r="I6" i="4" s="1"/>
  <c r="H2" i="4"/>
  <c r="G2" i="4"/>
  <c r="G4" i="4" s="1"/>
  <c r="G6" i="4" s="1"/>
  <c r="F2" i="4"/>
  <c r="F4" i="4" s="1"/>
  <c r="F6" i="4" s="1"/>
  <c r="E2" i="4"/>
  <c r="E4" i="4" s="1"/>
  <c r="E6" i="4" s="1"/>
  <c r="D2" i="4"/>
  <c r="D4" i="4" s="1"/>
  <c r="D6" i="4" s="1"/>
  <c r="C2" i="4"/>
  <c r="C4" i="4" s="1"/>
  <c r="O18" i="2"/>
  <c r="O6" i="2"/>
  <c r="Q3" i="1"/>
  <c r="O20" i="2"/>
  <c r="O14" i="2"/>
  <c r="O15" i="2"/>
  <c r="O16" i="2"/>
  <c r="O17" i="2"/>
  <c r="Q4" i="1"/>
  <c r="Q6" i="1" s="1"/>
  <c r="F6" i="2"/>
  <c r="F18" i="2" s="1"/>
  <c r="G2" i="1" s="1"/>
  <c r="E6" i="2"/>
  <c r="E18" i="2" s="1"/>
  <c r="F2" i="1" s="1"/>
  <c r="D6" i="2"/>
  <c r="D18" i="2" s="1"/>
  <c r="E2" i="1" s="1"/>
  <c r="B20" i="2"/>
  <c r="C3" i="1" s="1"/>
  <c r="C14" i="2"/>
  <c r="D14" i="2"/>
  <c r="E14" i="2"/>
  <c r="F14" i="2"/>
  <c r="G14" i="2"/>
  <c r="H14" i="2"/>
  <c r="I14" i="2"/>
  <c r="J14" i="2"/>
  <c r="K14" i="2"/>
  <c r="L14" i="2"/>
  <c r="C15" i="2"/>
  <c r="D15" i="2"/>
  <c r="E15" i="2"/>
  <c r="F15" i="2"/>
  <c r="G15" i="2"/>
  <c r="H15" i="2"/>
  <c r="I15" i="2"/>
  <c r="J15" i="2"/>
  <c r="K15" i="2"/>
  <c r="L15" i="2"/>
  <c r="C16" i="2"/>
  <c r="D16" i="2"/>
  <c r="E16" i="2"/>
  <c r="F16" i="2"/>
  <c r="G16" i="2"/>
  <c r="H16" i="2"/>
  <c r="I16" i="2"/>
  <c r="J16" i="2"/>
  <c r="K16" i="2"/>
  <c r="L16" i="2"/>
  <c r="C17" i="2"/>
  <c r="D17" i="2"/>
  <c r="E17" i="2"/>
  <c r="F17" i="2"/>
  <c r="G17" i="2"/>
  <c r="H17" i="2"/>
  <c r="I17" i="2"/>
  <c r="J17" i="2"/>
  <c r="K17" i="2"/>
  <c r="L17" i="2"/>
  <c r="B14" i="2"/>
  <c r="B15" i="2"/>
  <c r="B16" i="2"/>
  <c r="B17" i="2"/>
  <c r="C6" i="2"/>
  <c r="C18" i="2" s="1"/>
  <c r="D2" i="1" s="1"/>
  <c r="G6" i="2"/>
  <c r="G18" i="2" s="1"/>
  <c r="H2" i="1" s="1"/>
  <c r="H6" i="2"/>
  <c r="H18" i="2" s="1"/>
  <c r="I2" i="1" s="1"/>
  <c r="J6" i="2"/>
  <c r="J18" i="2" s="1"/>
  <c r="K2" i="1" s="1"/>
  <c r="K6" i="2"/>
  <c r="K18" i="2" s="1"/>
  <c r="L2" i="1" s="1"/>
  <c r="L6" i="2"/>
  <c r="L18" i="2" s="1"/>
  <c r="M2" i="1" s="1"/>
  <c r="O3" i="111" l="1"/>
  <c r="F4" i="111"/>
  <c r="F6" i="111" s="1"/>
  <c r="E4" i="110"/>
  <c r="E6" i="110" s="1"/>
  <c r="M4" i="110"/>
  <c r="M6" i="110" s="1"/>
  <c r="M8" i="110" s="1"/>
  <c r="O3" i="110"/>
  <c r="F4" i="110"/>
  <c r="F6" i="110" s="1"/>
  <c r="F8" i="110" s="1"/>
  <c r="D4" i="109"/>
  <c r="D6" i="109" s="1"/>
  <c r="L4" i="109"/>
  <c r="L6" i="109" s="1"/>
  <c r="C4" i="109"/>
  <c r="K4" i="109"/>
  <c r="K6" i="109" s="1"/>
  <c r="O3" i="108"/>
  <c r="G4" i="108"/>
  <c r="G6" i="108" s="1"/>
  <c r="L4" i="108"/>
  <c r="L6" i="108" s="1"/>
  <c r="J4" i="107"/>
  <c r="J6" i="107" s="1"/>
  <c r="I4" i="107"/>
  <c r="I6" i="107" s="1"/>
  <c r="K4" i="106"/>
  <c r="K6" i="106" s="1"/>
  <c r="J4" i="106"/>
  <c r="J6" i="106" s="1"/>
  <c r="G4" i="106"/>
  <c r="G6" i="106" s="1"/>
  <c r="H4" i="106"/>
  <c r="H6" i="106" s="1"/>
  <c r="D4" i="106"/>
  <c r="D6" i="106" s="1"/>
  <c r="L4" i="106"/>
  <c r="L6" i="106" s="1"/>
  <c r="M4" i="105"/>
  <c r="M6" i="105" s="1"/>
  <c r="F4" i="105"/>
  <c r="F6" i="105" s="1"/>
  <c r="J4" i="105"/>
  <c r="J6" i="105" s="1"/>
  <c r="G4" i="105"/>
  <c r="G6" i="105" s="1"/>
  <c r="D4" i="105"/>
  <c r="D6" i="105" s="1"/>
  <c r="L4" i="105"/>
  <c r="L6" i="105" s="1"/>
  <c r="E4" i="105"/>
  <c r="E6" i="105" s="1"/>
  <c r="O6" i="105" s="1"/>
  <c r="R6" i="105" s="1"/>
  <c r="F4" i="104"/>
  <c r="F6" i="104" s="1"/>
  <c r="K4" i="104"/>
  <c r="K6" i="104" s="1"/>
  <c r="H4" i="104"/>
  <c r="H6" i="104" s="1"/>
  <c r="H4" i="103"/>
  <c r="H6" i="103" s="1"/>
  <c r="I4" i="103"/>
  <c r="I6" i="103" s="1"/>
  <c r="I8" i="103" s="1"/>
  <c r="O3" i="103"/>
  <c r="K4" i="103"/>
  <c r="K6" i="103" s="1"/>
  <c r="K8" i="103" s="1"/>
  <c r="G4" i="103"/>
  <c r="G6" i="103" s="1"/>
  <c r="I4" i="102"/>
  <c r="I6" i="102" s="1"/>
  <c r="O3" i="102"/>
  <c r="C4" i="102"/>
  <c r="K4" i="102"/>
  <c r="K6" i="102" s="1"/>
  <c r="G4" i="102"/>
  <c r="G6" i="102" s="1"/>
  <c r="F4" i="102"/>
  <c r="F6" i="102" s="1"/>
  <c r="C4" i="101"/>
  <c r="K4" i="101"/>
  <c r="K6" i="101" s="1"/>
  <c r="H4" i="101"/>
  <c r="H6" i="101" s="1"/>
  <c r="I4" i="101"/>
  <c r="I6" i="101" s="1"/>
  <c r="O2" i="101"/>
  <c r="R2" i="101" s="1"/>
  <c r="G4" i="101"/>
  <c r="G6" i="101" s="1"/>
  <c r="C4" i="100"/>
  <c r="K4" i="100"/>
  <c r="K6" i="100" s="1"/>
  <c r="D4" i="100"/>
  <c r="D6" i="100" s="1"/>
  <c r="L4" i="100"/>
  <c r="L6" i="100" s="1"/>
  <c r="G4" i="99"/>
  <c r="G6" i="99" s="1"/>
  <c r="D4" i="99"/>
  <c r="D6" i="99" s="1"/>
  <c r="D8" i="99" s="1"/>
  <c r="L4" i="99"/>
  <c r="L6" i="99" s="1"/>
  <c r="H4" i="99"/>
  <c r="H6" i="99" s="1"/>
  <c r="H8" i="99" s="1"/>
  <c r="F4" i="99"/>
  <c r="F6" i="99" s="1"/>
  <c r="O3" i="99"/>
  <c r="J4" i="98"/>
  <c r="J6" i="98" s="1"/>
  <c r="K4" i="98"/>
  <c r="K6" i="98" s="1"/>
  <c r="G4" i="98"/>
  <c r="G6" i="98" s="1"/>
  <c r="E4" i="98"/>
  <c r="E6" i="98" s="1"/>
  <c r="M4" i="98"/>
  <c r="M6" i="98" s="1"/>
  <c r="O2" i="98"/>
  <c r="R2" i="98" s="1"/>
  <c r="I4" i="97"/>
  <c r="I6" i="97" s="1"/>
  <c r="I8" i="97" s="1"/>
  <c r="K4" i="97"/>
  <c r="K6" i="97" s="1"/>
  <c r="G4" i="96"/>
  <c r="G6" i="96" s="1"/>
  <c r="O3" i="96"/>
  <c r="K4" i="96"/>
  <c r="K6" i="96" s="1"/>
  <c r="G4" i="95"/>
  <c r="G6" i="95" s="1"/>
  <c r="I4" i="95"/>
  <c r="I6" i="95" s="1"/>
  <c r="K4" i="95"/>
  <c r="K6" i="95" s="1"/>
  <c r="I4" i="94"/>
  <c r="I6" i="94" s="1"/>
  <c r="I8" i="94" s="1"/>
  <c r="C4" i="94"/>
  <c r="C6" i="94" s="1"/>
  <c r="G4" i="94"/>
  <c r="G6" i="94" s="1"/>
  <c r="J4" i="94"/>
  <c r="J6" i="94" s="1"/>
  <c r="O3" i="94"/>
  <c r="G4" i="93"/>
  <c r="G6" i="93" s="1"/>
  <c r="K4" i="93"/>
  <c r="K6" i="93" s="1"/>
  <c r="C4" i="92"/>
  <c r="D4" i="92"/>
  <c r="D6" i="92" s="1"/>
  <c r="L4" i="92"/>
  <c r="L6" i="92" s="1"/>
  <c r="O3" i="92"/>
  <c r="D4" i="91"/>
  <c r="D6" i="91" s="1"/>
  <c r="L4" i="91"/>
  <c r="L6" i="91" s="1"/>
  <c r="O3" i="91"/>
  <c r="I4" i="91"/>
  <c r="I6" i="91" s="1"/>
  <c r="I8" i="91" s="1"/>
  <c r="C4" i="91"/>
  <c r="K4" i="91"/>
  <c r="K6" i="91" s="1"/>
  <c r="E4" i="90"/>
  <c r="E6" i="90" s="1"/>
  <c r="M4" i="90"/>
  <c r="M6" i="90" s="1"/>
  <c r="D4" i="90"/>
  <c r="D6" i="90" s="1"/>
  <c r="L4" i="90"/>
  <c r="L6" i="90" s="1"/>
  <c r="I4" i="90"/>
  <c r="I6" i="90" s="1"/>
  <c r="I8" i="90" s="1"/>
  <c r="C4" i="90"/>
  <c r="K4" i="90"/>
  <c r="K6" i="90" s="1"/>
  <c r="F4" i="89"/>
  <c r="F6" i="89" s="1"/>
  <c r="O3" i="89"/>
  <c r="H4" i="89"/>
  <c r="H6" i="89" s="1"/>
  <c r="G4" i="89"/>
  <c r="G6" i="89" s="1"/>
  <c r="G8" i="89" s="1"/>
  <c r="H4" i="88"/>
  <c r="H6" i="88" s="1"/>
  <c r="J4" i="88"/>
  <c r="J6" i="88" s="1"/>
  <c r="G4" i="88"/>
  <c r="G6" i="88" s="1"/>
  <c r="O3" i="88"/>
  <c r="J4" i="87"/>
  <c r="J6" i="87" s="1"/>
  <c r="D4" i="87"/>
  <c r="D6" i="87" s="1"/>
  <c r="L4" i="87"/>
  <c r="L6" i="87" s="1"/>
  <c r="K4" i="87"/>
  <c r="K6" i="87" s="1"/>
  <c r="K4" i="86"/>
  <c r="K6" i="86" s="1"/>
  <c r="G4" i="86"/>
  <c r="G6" i="86" s="1"/>
  <c r="I4" i="85"/>
  <c r="I6" i="85" s="1"/>
  <c r="J4" i="85"/>
  <c r="J6" i="85" s="1"/>
  <c r="C4" i="85"/>
  <c r="C6" i="85" s="1"/>
  <c r="K4" i="85"/>
  <c r="K6" i="85" s="1"/>
  <c r="M4" i="85"/>
  <c r="M6" i="85" s="1"/>
  <c r="O3" i="84"/>
  <c r="H4" i="84"/>
  <c r="H6" i="84" s="1"/>
  <c r="D4" i="84"/>
  <c r="D6" i="84" s="1"/>
  <c r="L4" i="84"/>
  <c r="L6" i="84" s="1"/>
  <c r="I4" i="84"/>
  <c r="I6" i="84" s="1"/>
  <c r="C4" i="83"/>
  <c r="I4" i="83"/>
  <c r="I6" i="83" s="1"/>
  <c r="O3" i="83"/>
  <c r="D4" i="83"/>
  <c r="D6" i="83" s="1"/>
  <c r="L4" i="83"/>
  <c r="L6" i="83" s="1"/>
  <c r="K4" i="83"/>
  <c r="K6" i="83" s="1"/>
  <c r="E4" i="82"/>
  <c r="E6" i="82" s="1"/>
  <c r="M4" i="82"/>
  <c r="M6" i="82" s="1"/>
  <c r="C4" i="82"/>
  <c r="K4" i="82"/>
  <c r="K6" i="82" s="1"/>
  <c r="F4" i="82"/>
  <c r="F6" i="82" s="1"/>
  <c r="F8" i="81"/>
  <c r="C4" i="81"/>
  <c r="K4" i="81"/>
  <c r="K6" i="81" s="1"/>
  <c r="G4" i="81"/>
  <c r="G6" i="81" s="1"/>
  <c r="F4" i="80"/>
  <c r="F6" i="80" s="1"/>
  <c r="H4" i="80"/>
  <c r="H6" i="80" s="1"/>
  <c r="D4" i="80"/>
  <c r="D6" i="80" s="1"/>
  <c r="M4" i="80"/>
  <c r="M6" i="80" s="1"/>
  <c r="L4" i="80"/>
  <c r="L6" i="80" s="1"/>
  <c r="G4" i="78"/>
  <c r="G6" i="78" s="1"/>
  <c r="C4" i="78"/>
  <c r="K4" i="78"/>
  <c r="K6" i="78" s="1"/>
  <c r="H4" i="78"/>
  <c r="H6" i="78" s="1"/>
  <c r="F4" i="77"/>
  <c r="F6" i="77" s="1"/>
  <c r="K4" i="77"/>
  <c r="K6" i="77" s="1"/>
  <c r="D4" i="77"/>
  <c r="D6" i="77" s="1"/>
  <c r="L4" i="77"/>
  <c r="L6" i="77" s="1"/>
  <c r="G4" i="77"/>
  <c r="G6" i="77" s="1"/>
  <c r="H4" i="77"/>
  <c r="H6" i="77" s="1"/>
  <c r="O3" i="76"/>
  <c r="D4" i="76"/>
  <c r="D6" i="76" s="1"/>
  <c r="L4" i="76"/>
  <c r="L6" i="76" s="1"/>
  <c r="I4" i="76"/>
  <c r="I6" i="76" s="1"/>
  <c r="J4" i="76"/>
  <c r="J6" i="76" s="1"/>
  <c r="E4" i="76"/>
  <c r="E6" i="76" s="1"/>
  <c r="M4" i="76"/>
  <c r="M6" i="76" s="1"/>
  <c r="E4" i="75"/>
  <c r="E6" i="75" s="1"/>
  <c r="M4" i="75"/>
  <c r="M6" i="75" s="1"/>
  <c r="M4" i="74"/>
  <c r="M6" i="74" s="1"/>
  <c r="E4" i="74"/>
  <c r="E6" i="74" s="1"/>
  <c r="I4" i="74"/>
  <c r="I6" i="74" s="1"/>
  <c r="O3" i="74"/>
  <c r="L4" i="74"/>
  <c r="L6" i="74" s="1"/>
  <c r="C4" i="74"/>
  <c r="K4" i="74"/>
  <c r="K6" i="74" s="1"/>
  <c r="F4" i="73"/>
  <c r="F6" i="73" s="1"/>
  <c r="G4" i="73"/>
  <c r="G6" i="73" s="1"/>
  <c r="I4" i="72"/>
  <c r="I6" i="72" s="1"/>
  <c r="J4" i="72"/>
  <c r="J6" i="72" s="1"/>
  <c r="G4" i="72"/>
  <c r="G6" i="72" s="1"/>
  <c r="C4" i="72"/>
  <c r="K4" i="72"/>
  <c r="K6" i="72" s="1"/>
  <c r="H4" i="72"/>
  <c r="H6" i="72" s="1"/>
  <c r="G4" i="71"/>
  <c r="G6" i="71" s="1"/>
  <c r="O3" i="71"/>
  <c r="C4" i="70"/>
  <c r="K4" i="70"/>
  <c r="K6" i="70" s="1"/>
  <c r="I4" i="70"/>
  <c r="I6" i="70" s="1"/>
  <c r="G4" i="70"/>
  <c r="G6" i="70" s="1"/>
  <c r="J4" i="69"/>
  <c r="J6" i="69" s="1"/>
  <c r="C4" i="69"/>
  <c r="K4" i="69"/>
  <c r="K6" i="69" s="1"/>
  <c r="O3" i="69"/>
  <c r="E4" i="68"/>
  <c r="E6" i="68" s="1"/>
  <c r="M4" i="68"/>
  <c r="M6" i="68" s="1"/>
  <c r="H4" i="68"/>
  <c r="H6" i="68" s="1"/>
  <c r="F4" i="67"/>
  <c r="F6" i="67" s="1"/>
  <c r="G4" i="67"/>
  <c r="G6" i="67" s="1"/>
  <c r="O3" i="67"/>
  <c r="D4" i="66"/>
  <c r="D6" i="66" s="1"/>
  <c r="L4" i="66"/>
  <c r="L6" i="66" s="1"/>
  <c r="J4" i="66"/>
  <c r="J6" i="66" s="1"/>
  <c r="L4" i="65"/>
  <c r="L6" i="65" s="1"/>
  <c r="E4" i="65"/>
  <c r="E6" i="65" s="1"/>
  <c r="M4" i="65"/>
  <c r="M6" i="65" s="1"/>
  <c r="J4" i="63"/>
  <c r="J6" i="63" s="1"/>
  <c r="K4" i="63"/>
  <c r="K6" i="63" s="1"/>
  <c r="L4" i="62"/>
  <c r="L6" i="62" s="1"/>
  <c r="O3" i="61"/>
  <c r="H4" i="61"/>
  <c r="H6" i="61" s="1"/>
  <c r="I8" i="61"/>
  <c r="G4" i="60"/>
  <c r="G6" i="60" s="1"/>
  <c r="H4" i="60"/>
  <c r="H6" i="60" s="1"/>
  <c r="K4" i="59"/>
  <c r="K6" i="59" s="1"/>
  <c r="H4" i="58"/>
  <c r="H6" i="58" s="1"/>
  <c r="O3" i="58"/>
  <c r="J4" i="58"/>
  <c r="J6" i="58" s="1"/>
  <c r="G4" i="57"/>
  <c r="G6" i="57" s="1"/>
  <c r="O3" i="57"/>
  <c r="L4" i="57"/>
  <c r="L6" i="57" s="1"/>
  <c r="H4" i="56"/>
  <c r="H6" i="56" s="1"/>
  <c r="C4" i="56"/>
  <c r="C6" i="56" s="1"/>
  <c r="K4" i="56"/>
  <c r="K6" i="56" s="1"/>
  <c r="H4" i="55"/>
  <c r="H6" i="55" s="1"/>
  <c r="C4" i="55"/>
  <c r="K4" i="55"/>
  <c r="K6" i="55" s="1"/>
  <c r="G4" i="55"/>
  <c r="G6" i="55" s="1"/>
  <c r="O3" i="55"/>
  <c r="O3" i="54"/>
  <c r="K4" i="54"/>
  <c r="K6" i="54" s="1"/>
  <c r="H4" i="54"/>
  <c r="H6" i="54" s="1"/>
  <c r="I4" i="54"/>
  <c r="I6" i="54" s="1"/>
  <c r="G4" i="54"/>
  <c r="G6" i="54" s="1"/>
  <c r="J4" i="53"/>
  <c r="J6" i="53" s="1"/>
  <c r="G4" i="53"/>
  <c r="G6" i="53" s="1"/>
  <c r="O3" i="53"/>
  <c r="H4" i="53"/>
  <c r="H6" i="53" s="1"/>
  <c r="I4" i="53"/>
  <c r="I6" i="53" s="1"/>
  <c r="H4" i="52"/>
  <c r="H6" i="52" s="1"/>
  <c r="G4" i="52"/>
  <c r="G6" i="52" s="1"/>
  <c r="O3" i="52"/>
  <c r="I4" i="51"/>
  <c r="I6" i="51" s="1"/>
  <c r="O3" i="51"/>
  <c r="D4" i="51"/>
  <c r="D6" i="51" s="1"/>
  <c r="L4" i="51"/>
  <c r="L6" i="51" s="1"/>
  <c r="D4" i="50"/>
  <c r="D6" i="50" s="1"/>
  <c r="L4" i="50"/>
  <c r="L6" i="50" s="1"/>
  <c r="G4" i="50"/>
  <c r="G6" i="50" s="1"/>
  <c r="F4" i="50"/>
  <c r="F6" i="50" s="1"/>
  <c r="O3" i="50"/>
  <c r="G4" i="49"/>
  <c r="G6" i="49" s="1"/>
  <c r="J4" i="49"/>
  <c r="J6" i="49" s="1"/>
  <c r="O3" i="49"/>
  <c r="E4" i="49"/>
  <c r="E6" i="49" s="1"/>
  <c r="M4" i="49"/>
  <c r="M6" i="49" s="1"/>
  <c r="C4" i="48"/>
  <c r="K4" i="48"/>
  <c r="K6" i="48" s="1"/>
  <c r="D4" i="48"/>
  <c r="D6" i="48" s="1"/>
  <c r="L4" i="48"/>
  <c r="L6" i="48" s="1"/>
  <c r="J4" i="48"/>
  <c r="J6" i="48" s="1"/>
  <c r="O3" i="48"/>
  <c r="I4" i="48"/>
  <c r="I6" i="48" s="1"/>
  <c r="G4" i="47"/>
  <c r="G6" i="47" s="1"/>
  <c r="I4" i="47"/>
  <c r="I6" i="47" s="1"/>
  <c r="J4" i="47"/>
  <c r="J6" i="47" s="1"/>
  <c r="D4" i="47"/>
  <c r="D6" i="47" s="1"/>
  <c r="L4" i="47"/>
  <c r="L6" i="47" s="1"/>
  <c r="H4" i="47"/>
  <c r="H6" i="47" s="1"/>
  <c r="O3" i="47"/>
  <c r="F4" i="46"/>
  <c r="F6" i="46" s="1"/>
  <c r="I4" i="46"/>
  <c r="I6" i="46" s="1"/>
  <c r="O3" i="46"/>
  <c r="E4" i="45"/>
  <c r="E6" i="45" s="1"/>
  <c r="M4" i="45"/>
  <c r="M6" i="45" s="1"/>
  <c r="O2" i="45"/>
  <c r="R2" i="45" s="1"/>
  <c r="D4" i="44"/>
  <c r="D6" i="44" s="1"/>
  <c r="L4" i="44"/>
  <c r="L6" i="44" s="1"/>
  <c r="F4" i="44"/>
  <c r="F6" i="44" s="1"/>
  <c r="O3" i="44"/>
  <c r="O3" i="43"/>
  <c r="I4" i="43"/>
  <c r="I6" i="43" s="1"/>
  <c r="H4" i="42"/>
  <c r="H6" i="42" s="1"/>
  <c r="E4" i="42"/>
  <c r="E6" i="42" s="1"/>
  <c r="M4" i="42"/>
  <c r="M6" i="42" s="1"/>
  <c r="O3" i="42"/>
  <c r="I4" i="41"/>
  <c r="I6" i="41" s="1"/>
  <c r="G4" i="41"/>
  <c r="G6" i="41" s="1"/>
  <c r="O3" i="40"/>
  <c r="E4" i="40"/>
  <c r="E6" i="40" s="1"/>
  <c r="M4" i="40"/>
  <c r="M6" i="40" s="1"/>
  <c r="H4" i="40"/>
  <c r="H6" i="40" s="1"/>
  <c r="G4" i="40"/>
  <c r="G6" i="40" s="1"/>
  <c r="L4" i="39"/>
  <c r="L6" i="39" s="1"/>
  <c r="I4" i="39"/>
  <c r="I6" i="39" s="1"/>
  <c r="C4" i="39"/>
  <c r="K4" i="39"/>
  <c r="K6" i="39" s="1"/>
  <c r="O3" i="39"/>
  <c r="C4" i="38"/>
  <c r="K4" i="38"/>
  <c r="K6" i="38" s="1"/>
  <c r="D4" i="38"/>
  <c r="D6" i="38" s="1"/>
  <c r="O3" i="38"/>
  <c r="I4" i="38"/>
  <c r="I6" i="38" s="1"/>
  <c r="O3" i="37"/>
  <c r="G4" i="37"/>
  <c r="G6" i="37" s="1"/>
  <c r="J4" i="37"/>
  <c r="J6" i="37" s="1"/>
  <c r="K4" i="37"/>
  <c r="K6" i="37" s="1"/>
  <c r="F4" i="36"/>
  <c r="F6" i="36" s="1"/>
  <c r="G4" i="36"/>
  <c r="G6" i="36" s="1"/>
  <c r="O3" i="36"/>
  <c r="C4" i="36"/>
  <c r="K4" i="36"/>
  <c r="K6" i="36" s="1"/>
  <c r="E4" i="36"/>
  <c r="E6" i="36" s="1"/>
  <c r="M4" i="36"/>
  <c r="M6" i="36" s="1"/>
  <c r="J4" i="35"/>
  <c r="J6" i="35" s="1"/>
  <c r="M4" i="34"/>
  <c r="M6" i="34" s="1"/>
  <c r="H4" i="34"/>
  <c r="H6" i="34" s="1"/>
  <c r="F4" i="33"/>
  <c r="F6" i="33" s="1"/>
  <c r="O3" i="33"/>
  <c r="I4" i="33"/>
  <c r="I6" i="33" s="1"/>
  <c r="J4" i="33"/>
  <c r="J6" i="33" s="1"/>
  <c r="C4" i="33"/>
  <c r="K4" i="33"/>
  <c r="K6" i="33" s="1"/>
  <c r="I4" i="32"/>
  <c r="I6" i="32" s="1"/>
  <c r="G4" i="32"/>
  <c r="G6" i="32" s="1"/>
  <c r="O3" i="32"/>
  <c r="D4" i="31"/>
  <c r="D6" i="31" s="1"/>
  <c r="L4" i="31"/>
  <c r="L6" i="31" s="1"/>
  <c r="J4" i="31"/>
  <c r="J6" i="31" s="1"/>
  <c r="I4" i="31"/>
  <c r="I6" i="31" s="1"/>
  <c r="E4" i="31"/>
  <c r="E6" i="31" s="1"/>
  <c r="F4" i="31"/>
  <c r="F6" i="31" s="1"/>
  <c r="H4" i="30"/>
  <c r="H6" i="30" s="1"/>
  <c r="G4" i="29"/>
  <c r="G6" i="29" s="1"/>
  <c r="H4" i="29"/>
  <c r="H6" i="29" s="1"/>
  <c r="I4" i="29"/>
  <c r="I6" i="29" s="1"/>
  <c r="F4" i="29"/>
  <c r="F6" i="29" s="1"/>
  <c r="C4" i="29"/>
  <c r="K4" i="29"/>
  <c r="K6" i="29" s="1"/>
  <c r="D4" i="29"/>
  <c r="D6" i="29" s="1"/>
  <c r="L4" i="29"/>
  <c r="L6" i="29" s="1"/>
  <c r="K4" i="28"/>
  <c r="K6" i="28" s="1"/>
  <c r="D4" i="28"/>
  <c r="D6" i="28" s="1"/>
  <c r="L4" i="28"/>
  <c r="L6" i="28" s="1"/>
  <c r="H4" i="28"/>
  <c r="H6" i="28" s="1"/>
  <c r="L4" i="27"/>
  <c r="L6" i="27" s="1"/>
  <c r="G4" i="27"/>
  <c r="G6" i="27" s="1"/>
  <c r="F4" i="26"/>
  <c r="F6" i="26" s="1"/>
  <c r="K4" i="26"/>
  <c r="K6" i="26" s="1"/>
  <c r="G4" i="26"/>
  <c r="G6" i="26" s="1"/>
  <c r="G4" i="25"/>
  <c r="G6" i="25" s="1"/>
  <c r="D4" i="25"/>
  <c r="D6" i="25" s="1"/>
  <c r="L4" i="25"/>
  <c r="L6" i="25" s="1"/>
  <c r="M4" i="24"/>
  <c r="M6" i="24" s="1"/>
  <c r="J4" i="24"/>
  <c r="J6" i="24" s="1"/>
  <c r="K4" i="24"/>
  <c r="K6" i="24" s="1"/>
  <c r="D4" i="24"/>
  <c r="D6" i="24" s="1"/>
  <c r="L4" i="24"/>
  <c r="L6" i="24" s="1"/>
  <c r="F4" i="23"/>
  <c r="F6" i="23" s="1"/>
  <c r="G4" i="23"/>
  <c r="G6" i="23" s="1"/>
  <c r="J4" i="23"/>
  <c r="J6" i="23" s="1"/>
  <c r="H4" i="23"/>
  <c r="H6" i="23" s="1"/>
  <c r="O3" i="23"/>
  <c r="M4" i="23"/>
  <c r="M6" i="23" s="1"/>
  <c r="C4" i="22"/>
  <c r="C6" i="22" s="1"/>
  <c r="D4" i="22"/>
  <c r="D6" i="22" s="1"/>
  <c r="D8" i="22" s="1"/>
  <c r="L4" i="22"/>
  <c r="L6" i="22" s="1"/>
  <c r="M8" i="22"/>
  <c r="J4" i="22"/>
  <c r="J6" i="22" s="1"/>
  <c r="O3" i="22"/>
  <c r="O3" i="21"/>
  <c r="H4" i="20"/>
  <c r="H6" i="20" s="1"/>
  <c r="C4" i="20"/>
  <c r="C6" i="20" s="1"/>
  <c r="K4" i="20"/>
  <c r="K6" i="20" s="1"/>
  <c r="O3" i="20"/>
  <c r="J4" i="20"/>
  <c r="J6" i="20" s="1"/>
  <c r="C6" i="19"/>
  <c r="K8" i="19"/>
  <c r="H4" i="19"/>
  <c r="H6" i="19" s="1"/>
  <c r="O3" i="19"/>
  <c r="J4" i="18"/>
  <c r="J6" i="18" s="1"/>
  <c r="F8" i="18"/>
  <c r="I4" i="18"/>
  <c r="I6" i="18" s="1"/>
  <c r="K4" i="18"/>
  <c r="K6" i="18" s="1"/>
  <c r="G4" i="18"/>
  <c r="G6" i="18" s="1"/>
  <c r="H4" i="18"/>
  <c r="H6" i="18" s="1"/>
  <c r="O3" i="17"/>
  <c r="D4" i="17"/>
  <c r="D6" i="17" s="1"/>
  <c r="L4" i="17"/>
  <c r="L6" i="17" s="1"/>
  <c r="H4" i="17"/>
  <c r="H6" i="17" s="1"/>
  <c r="J4" i="16"/>
  <c r="J6" i="16" s="1"/>
  <c r="K4" i="16"/>
  <c r="K6" i="16" s="1"/>
  <c r="D4" i="16"/>
  <c r="D6" i="16" s="1"/>
  <c r="L4" i="16"/>
  <c r="L6" i="16" s="1"/>
  <c r="G4" i="16"/>
  <c r="G6" i="16" s="1"/>
  <c r="H4" i="16"/>
  <c r="H6" i="16" s="1"/>
  <c r="K8" i="15"/>
  <c r="I4" i="15"/>
  <c r="I6" i="15" s="1"/>
  <c r="G4" i="15"/>
  <c r="G6" i="15" s="1"/>
  <c r="G4" i="14"/>
  <c r="G6" i="14" s="1"/>
  <c r="L4" i="14"/>
  <c r="L6" i="14" s="1"/>
  <c r="M4" i="13"/>
  <c r="M6" i="13" s="1"/>
  <c r="J4" i="13"/>
  <c r="J6" i="13" s="1"/>
  <c r="D4" i="13"/>
  <c r="D6" i="13" s="1"/>
  <c r="L4" i="13"/>
  <c r="L6" i="13" s="1"/>
  <c r="H4" i="13"/>
  <c r="H6" i="13" s="1"/>
  <c r="H8" i="13" s="1"/>
  <c r="C4" i="12"/>
  <c r="D8" i="12"/>
  <c r="H4" i="12"/>
  <c r="H6" i="12" s="1"/>
  <c r="E4" i="12"/>
  <c r="E6" i="12" s="1"/>
  <c r="M4" i="12"/>
  <c r="M6" i="12" s="1"/>
  <c r="F4" i="12"/>
  <c r="F6" i="12" s="1"/>
  <c r="K4" i="12"/>
  <c r="K6" i="12" s="1"/>
  <c r="O3" i="11"/>
  <c r="F4" i="10"/>
  <c r="F6" i="10" s="1"/>
  <c r="O3" i="10"/>
  <c r="E4" i="9"/>
  <c r="E6" i="9" s="1"/>
  <c r="M4" i="9"/>
  <c r="M6" i="9" s="1"/>
  <c r="G4" i="8"/>
  <c r="G6" i="8" s="1"/>
  <c r="O3" i="8"/>
  <c r="H4" i="8"/>
  <c r="H6" i="8" s="1"/>
  <c r="D4" i="8"/>
  <c r="D6" i="8" s="1"/>
  <c r="L4" i="8"/>
  <c r="L6" i="8" s="1"/>
  <c r="O3" i="7"/>
  <c r="M8" i="7"/>
  <c r="D4" i="7"/>
  <c r="D6" i="7" s="1"/>
  <c r="L4" i="7"/>
  <c r="L6" i="7" s="1"/>
  <c r="E4" i="7"/>
  <c r="E6" i="7" s="1"/>
  <c r="F4" i="7"/>
  <c r="F6" i="7" s="1"/>
  <c r="G4" i="7"/>
  <c r="G6" i="7" s="1"/>
  <c r="L4" i="6"/>
  <c r="L6" i="6" s="1"/>
  <c r="I4" i="6"/>
  <c r="I6" i="6" s="1"/>
  <c r="H4" i="5"/>
  <c r="H6" i="5" s="1"/>
  <c r="J4" i="5"/>
  <c r="J6" i="5" s="1"/>
  <c r="O3" i="5"/>
  <c r="O3" i="4"/>
  <c r="H4" i="4"/>
  <c r="H6" i="4" s="1"/>
  <c r="J8" i="111"/>
  <c r="H8" i="111"/>
  <c r="F8" i="111"/>
  <c r="D8" i="111"/>
  <c r="L8" i="111"/>
  <c r="E8" i="111"/>
  <c r="M8" i="111"/>
  <c r="G4" i="111"/>
  <c r="G6" i="111" s="1"/>
  <c r="I8" i="111"/>
  <c r="C4" i="111"/>
  <c r="K4" i="111"/>
  <c r="K6" i="111" s="1"/>
  <c r="O2" i="111"/>
  <c r="R2" i="111" s="1"/>
  <c r="I8" i="89"/>
  <c r="C6" i="89"/>
  <c r="O4" i="89"/>
  <c r="R4" i="89" s="1"/>
  <c r="K8" i="89"/>
  <c r="F8" i="89"/>
  <c r="G8" i="90"/>
  <c r="D8" i="89"/>
  <c r="L8" i="89"/>
  <c r="J8" i="89"/>
  <c r="D8" i="90"/>
  <c r="L8" i="90"/>
  <c r="E8" i="89"/>
  <c r="M8" i="89"/>
  <c r="H8" i="89"/>
  <c r="O2" i="89"/>
  <c r="R2" i="89" s="1"/>
  <c r="E8" i="91"/>
  <c r="M8" i="91"/>
  <c r="C6" i="92"/>
  <c r="G8" i="92"/>
  <c r="E8" i="90"/>
  <c r="M8" i="90"/>
  <c r="D8" i="92"/>
  <c r="L8" i="92"/>
  <c r="J8" i="90"/>
  <c r="G8" i="91"/>
  <c r="C6" i="91"/>
  <c r="K8" i="91"/>
  <c r="E8" i="92"/>
  <c r="M8" i="92"/>
  <c r="O3" i="90"/>
  <c r="H8" i="91"/>
  <c r="F8" i="92"/>
  <c r="H8" i="90"/>
  <c r="K8" i="92"/>
  <c r="F8" i="90"/>
  <c r="J8" i="91"/>
  <c r="I8" i="92"/>
  <c r="C6" i="90"/>
  <c r="O4" i="90"/>
  <c r="R4" i="90" s="1"/>
  <c r="K8" i="90"/>
  <c r="D8" i="91"/>
  <c r="L8" i="91"/>
  <c r="O2" i="91"/>
  <c r="R2" i="91" s="1"/>
  <c r="J8" i="92"/>
  <c r="M8" i="94"/>
  <c r="I8" i="93"/>
  <c r="J8" i="94"/>
  <c r="K8" i="94"/>
  <c r="J8" i="93"/>
  <c r="F4" i="91"/>
  <c r="F6" i="91" s="1"/>
  <c r="O2" i="92"/>
  <c r="R2" i="92" s="1"/>
  <c r="C4" i="93"/>
  <c r="O2" i="93"/>
  <c r="R2" i="93" s="1"/>
  <c r="H8" i="94"/>
  <c r="H8" i="93"/>
  <c r="O2" i="90"/>
  <c r="R2" i="90" s="1"/>
  <c r="H4" i="92"/>
  <c r="H6" i="92" s="1"/>
  <c r="E4" i="93"/>
  <c r="E6" i="93" s="1"/>
  <c r="M4" i="93"/>
  <c r="M6" i="93" s="1"/>
  <c r="F8" i="93"/>
  <c r="G8" i="94"/>
  <c r="G8" i="93"/>
  <c r="O3" i="93"/>
  <c r="D8" i="94"/>
  <c r="L8" i="94"/>
  <c r="E8" i="94"/>
  <c r="C4" i="95"/>
  <c r="O2" i="95"/>
  <c r="R2" i="95" s="1"/>
  <c r="K8" i="95"/>
  <c r="E8" i="96"/>
  <c r="M8" i="96"/>
  <c r="H8" i="95"/>
  <c r="F8" i="96"/>
  <c r="E4" i="95"/>
  <c r="E6" i="95" s="1"/>
  <c r="M4" i="95"/>
  <c r="M6" i="95" s="1"/>
  <c r="K8" i="96"/>
  <c r="F8" i="94"/>
  <c r="F8" i="95"/>
  <c r="O2" i="94"/>
  <c r="R2" i="94" s="1"/>
  <c r="G8" i="95"/>
  <c r="O3" i="95"/>
  <c r="I8" i="96"/>
  <c r="D8" i="93"/>
  <c r="L8" i="93"/>
  <c r="I8" i="95"/>
  <c r="G8" i="96"/>
  <c r="C8" i="96"/>
  <c r="J8" i="95"/>
  <c r="G8" i="97"/>
  <c r="O3" i="97"/>
  <c r="O2" i="96"/>
  <c r="R2" i="96" s="1"/>
  <c r="H4" i="96"/>
  <c r="H6" i="96" s="1"/>
  <c r="J8" i="97"/>
  <c r="C4" i="97"/>
  <c r="O2" i="97"/>
  <c r="R2" i="97" s="1"/>
  <c r="K8" i="97"/>
  <c r="H8" i="97"/>
  <c r="D8" i="95"/>
  <c r="L8" i="95"/>
  <c r="J8" i="96"/>
  <c r="E8" i="97"/>
  <c r="M8" i="97"/>
  <c r="D4" i="96"/>
  <c r="D6" i="96" s="1"/>
  <c r="L4" i="96"/>
  <c r="L6" i="96" s="1"/>
  <c r="F8" i="97"/>
  <c r="D8" i="97"/>
  <c r="L8" i="97"/>
  <c r="F4" i="98"/>
  <c r="F6" i="98" s="1"/>
  <c r="L8" i="98"/>
  <c r="I8" i="99"/>
  <c r="J8" i="98"/>
  <c r="M8" i="98"/>
  <c r="K8" i="98"/>
  <c r="C6" i="99"/>
  <c r="K8" i="99"/>
  <c r="H4" i="98"/>
  <c r="H6" i="98" s="1"/>
  <c r="O3" i="98"/>
  <c r="L8" i="99"/>
  <c r="I8" i="98"/>
  <c r="E8" i="99"/>
  <c r="M8" i="99"/>
  <c r="D8" i="98"/>
  <c r="F8" i="99"/>
  <c r="E8" i="98"/>
  <c r="G8" i="99"/>
  <c r="D8" i="100"/>
  <c r="L8" i="100"/>
  <c r="G8" i="98"/>
  <c r="C4" i="98"/>
  <c r="I8" i="101"/>
  <c r="O2" i="99"/>
  <c r="R2" i="99" s="1"/>
  <c r="C6" i="100"/>
  <c r="K8" i="100"/>
  <c r="F8" i="100"/>
  <c r="J8" i="100"/>
  <c r="J8" i="101"/>
  <c r="E8" i="100"/>
  <c r="M8" i="100"/>
  <c r="D8" i="101"/>
  <c r="L8" i="101"/>
  <c r="M8" i="101"/>
  <c r="G4" i="100"/>
  <c r="G6" i="100" s="1"/>
  <c r="O3" i="100"/>
  <c r="F8" i="101"/>
  <c r="J8" i="99"/>
  <c r="H8" i="100"/>
  <c r="C6" i="101"/>
  <c r="K8" i="101"/>
  <c r="I8" i="100"/>
  <c r="H8" i="101"/>
  <c r="E4" i="101"/>
  <c r="E6" i="101" s="1"/>
  <c r="H8" i="102"/>
  <c r="O2" i="100"/>
  <c r="R2" i="100" s="1"/>
  <c r="J8" i="102"/>
  <c r="J8" i="103"/>
  <c r="O3" i="101"/>
  <c r="G8" i="102"/>
  <c r="O4" i="102"/>
  <c r="R4" i="102" s="1"/>
  <c r="D8" i="102"/>
  <c r="L8" i="102"/>
  <c r="I8" i="102"/>
  <c r="E8" i="102"/>
  <c r="M8" i="102"/>
  <c r="K8" i="102"/>
  <c r="F8" i="102"/>
  <c r="C6" i="102"/>
  <c r="F8" i="103"/>
  <c r="O2" i="102"/>
  <c r="R2" i="102" s="1"/>
  <c r="L8" i="103"/>
  <c r="E4" i="103"/>
  <c r="E6" i="103" s="1"/>
  <c r="M4" i="103"/>
  <c r="M6" i="103" s="1"/>
  <c r="G8" i="103"/>
  <c r="K8" i="104"/>
  <c r="H8" i="103"/>
  <c r="D8" i="103"/>
  <c r="C6" i="104"/>
  <c r="O4" i="104"/>
  <c r="R4" i="104" s="1"/>
  <c r="C4" i="103"/>
  <c r="O2" i="103"/>
  <c r="R2" i="103" s="1"/>
  <c r="J8" i="104"/>
  <c r="E8" i="104"/>
  <c r="M8" i="104"/>
  <c r="F8" i="104"/>
  <c r="D8" i="104"/>
  <c r="O3" i="104"/>
  <c r="H8" i="104"/>
  <c r="I8" i="104"/>
  <c r="G8" i="104"/>
  <c r="H8" i="105"/>
  <c r="L8" i="104"/>
  <c r="G8" i="105"/>
  <c r="O2" i="104"/>
  <c r="R2" i="104" s="1"/>
  <c r="J8" i="105"/>
  <c r="I8" i="106"/>
  <c r="C8" i="105"/>
  <c r="K8" i="105"/>
  <c r="D8" i="105"/>
  <c r="J8" i="106"/>
  <c r="G8" i="106"/>
  <c r="F8" i="106"/>
  <c r="F8" i="105"/>
  <c r="M8" i="105"/>
  <c r="E4" i="106"/>
  <c r="E6" i="106" s="1"/>
  <c r="O2" i="106"/>
  <c r="R2" i="106" s="1"/>
  <c r="M8" i="106"/>
  <c r="H8" i="106"/>
  <c r="L8" i="105"/>
  <c r="J8" i="107"/>
  <c r="O3" i="105"/>
  <c r="C6" i="106"/>
  <c r="O4" i="106"/>
  <c r="R4" i="106" s="1"/>
  <c r="K8" i="106"/>
  <c r="O4" i="105"/>
  <c r="R4" i="105" s="1"/>
  <c r="E8" i="107"/>
  <c r="C8" i="108"/>
  <c r="O2" i="105"/>
  <c r="R2" i="105" s="1"/>
  <c r="M8" i="107"/>
  <c r="H8" i="107"/>
  <c r="O3" i="106"/>
  <c r="F8" i="107"/>
  <c r="L8" i="108"/>
  <c r="D8" i="106"/>
  <c r="L8" i="106"/>
  <c r="K8" i="107"/>
  <c r="I8" i="107"/>
  <c r="D4" i="108"/>
  <c r="D6" i="108" s="1"/>
  <c r="O2" i="108"/>
  <c r="R2" i="108" s="1"/>
  <c r="J8" i="108"/>
  <c r="D8" i="107"/>
  <c r="G8" i="107"/>
  <c r="O3" i="107"/>
  <c r="G8" i="108"/>
  <c r="C4" i="107"/>
  <c r="F4" i="108"/>
  <c r="F6" i="108" s="1"/>
  <c r="C6" i="109"/>
  <c r="K8" i="109"/>
  <c r="L8" i="107"/>
  <c r="O2" i="107"/>
  <c r="R2" i="107" s="1"/>
  <c r="E8" i="108"/>
  <c r="M8" i="108"/>
  <c r="H4" i="108"/>
  <c r="H6" i="108" s="1"/>
  <c r="I8" i="108"/>
  <c r="K8" i="108"/>
  <c r="G8" i="109"/>
  <c r="M8" i="109"/>
  <c r="I8" i="109"/>
  <c r="G8" i="110"/>
  <c r="E8" i="110"/>
  <c r="J8" i="109"/>
  <c r="D8" i="109"/>
  <c r="L8" i="109"/>
  <c r="F4" i="109"/>
  <c r="F6" i="109" s="1"/>
  <c r="O2" i="109"/>
  <c r="R2" i="109" s="1"/>
  <c r="H8" i="109"/>
  <c r="E8" i="109"/>
  <c r="K4" i="110"/>
  <c r="K6" i="110" s="1"/>
  <c r="I8" i="110"/>
  <c r="J8" i="110"/>
  <c r="C4" i="110"/>
  <c r="O2" i="110"/>
  <c r="R2" i="110" s="1"/>
  <c r="D4" i="110"/>
  <c r="D6" i="110" s="1"/>
  <c r="L4" i="110"/>
  <c r="L6" i="110" s="1"/>
  <c r="H8" i="110"/>
  <c r="D8" i="67"/>
  <c r="L8" i="67"/>
  <c r="J8" i="67"/>
  <c r="E8" i="67"/>
  <c r="M8" i="67"/>
  <c r="G8" i="67"/>
  <c r="H8" i="67"/>
  <c r="I8" i="67"/>
  <c r="O4" i="67"/>
  <c r="R4" i="67" s="1"/>
  <c r="C6" i="67"/>
  <c r="K8" i="67"/>
  <c r="F8" i="67"/>
  <c r="H8" i="68"/>
  <c r="E8" i="69"/>
  <c r="M8" i="69"/>
  <c r="J8" i="69"/>
  <c r="F8" i="68"/>
  <c r="G8" i="69"/>
  <c r="O2" i="67"/>
  <c r="R2" i="67" s="1"/>
  <c r="O4" i="68"/>
  <c r="R4" i="68" s="1"/>
  <c r="C6" i="68"/>
  <c r="K8" i="68"/>
  <c r="G8" i="68"/>
  <c r="I8" i="68"/>
  <c r="H8" i="69"/>
  <c r="D8" i="68"/>
  <c r="L8" i="68"/>
  <c r="J8" i="68"/>
  <c r="I8" i="69"/>
  <c r="E8" i="68"/>
  <c r="M8" i="68"/>
  <c r="C6" i="69"/>
  <c r="O4" i="69"/>
  <c r="R4" i="69" s="1"/>
  <c r="K8" i="69"/>
  <c r="F8" i="69"/>
  <c r="E8" i="70"/>
  <c r="M8" i="70"/>
  <c r="C6" i="71"/>
  <c r="O4" i="71"/>
  <c r="R4" i="71" s="1"/>
  <c r="K8" i="71"/>
  <c r="D8" i="71"/>
  <c r="O3" i="68"/>
  <c r="C6" i="70"/>
  <c r="O4" i="70"/>
  <c r="R4" i="70" s="1"/>
  <c r="K8" i="70"/>
  <c r="H8" i="71"/>
  <c r="F8" i="71"/>
  <c r="L8" i="69"/>
  <c r="H8" i="70"/>
  <c r="E8" i="71"/>
  <c r="M8" i="71"/>
  <c r="J8" i="71"/>
  <c r="O2" i="68"/>
  <c r="R2" i="68" s="1"/>
  <c r="I8" i="70"/>
  <c r="L8" i="71"/>
  <c r="G8" i="71"/>
  <c r="D8" i="69"/>
  <c r="G8" i="70"/>
  <c r="F8" i="70"/>
  <c r="O2" i="69"/>
  <c r="R2" i="69" s="1"/>
  <c r="D8" i="70"/>
  <c r="L8" i="70"/>
  <c r="J8" i="70"/>
  <c r="I8" i="71"/>
  <c r="I8" i="72"/>
  <c r="O2" i="71"/>
  <c r="R2" i="71" s="1"/>
  <c r="C6" i="73"/>
  <c r="O4" i="73"/>
  <c r="R4" i="73" s="1"/>
  <c r="K8" i="73"/>
  <c r="I8" i="73"/>
  <c r="D8" i="72"/>
  <c r="D8" i="73"/>
  <c r="L8" i="73"/>
  <c r="J8" i="73"/>
  <c r="O2" i="72"/>
  <c r="R2" i="72" s="1"/>
  <c r="E8" i="73"/>
  <c r="M8" i="73"/>
  <c r="O3" i="70"/>
  <c r="E8" i="72"/>
  <c r="M8" i="72"/>
  <c r="J8" i="72"/>
  <c r="F8" i="73"/>
  <c r="L8" i="72"/>
  <c r="G8" i="73"/>
  <c r="O2" i="70"/>
  <c r="R2" i="70" s="1"/>
  <c r="G8" i="72"/>
  <c r="C6" i="72"/>
  <c r="O4" i="72"/>
  <c r="R4" i="72" s="1"/>
  <c r="K8" i="72"/>
  <c r="H8" i="73"/>
  <c r="H8" i="72"/>
  <c r="F8" i="72"/>
  <c r="G8" i="74"/>
  <c r="O2" i="73"/>
  <c r="R2" i="73" s="1"/>
  <c r="D8" i="74"/>
  <c r="L8" i="74"/>
  <c r="I8" i="74"/>
  <c r="I8" i="75"/>
  <c r="O3" i="72"/>
  <c r="C6" i="74"/>
  <c r="O4" i="74"/>
  <c r="R4" i="74" s="1"/>
  <c r="K8" i="74"/>
  <c r="F8" i="74"/>
  <c r="E8" i="74"/>
  <c r="M8" i="74"/>
  <c r="H8" i="74"/>
  <c r="H8" i="75"/>
  <c r="H8" i="76"/>
  <c r="G8" i="83"/>
  <c r="O4" i="83"/>
  <c r="R4" i="83" s="1"/>
  <c r="C6" i="83"/>
  <c r="K8" i="83"/>
  <c r="E8" i="76"/>
  <c r="M8" i="76"/>
  <c r="J8" i="74"/>
  <c r="J8" i="75"/>
  <c r="C6" i="75"/>
  <c r="F8" i="75"/>
  <c r="C6" i="76"/>
  <c r="K8" i="76"/>
  <c r="D8" i="76"/>
  <c r="I8" i="77"/>
  <c r="D4" i="75"/>
  <c r="D6" i="75" s="1"/>
  <c r="L4" i="75"/>
  <c r="L6" i="75" s="1"/>
  <c r="G8" i="75"/>
  <c r="K8" i="75"/>
  <c r="L8" i="76"/>
  <c r="O2" i="74"/>
  <c r="R2" i="74" s="1"/>
  <c r="E8" i="75"/>
  <c r="M8" i="75"/>
  <c r="I8" i="76"/>
  <c r="H8" i="79"/>
  <c r="J8" i="76"/>
  <c r="H8" i="77"/>
  <c r="O3" i="75"/>
  <c r="G8" i="76"/>
  <c r="G8" i="79"/>
  <c r="F4" i="76"/>
  <c r="F6" i="76" s="1"/>
  <c r="G8" i="77"/>
  <c r="F8" i="77"/>
  <c r="O2" i="75"/>
  <c r="R2" i="75" s="1"/>
  <c r="E8" i="77"/>
  <c r="M8" i="77"/>
  <c r="K8" i="78"/>
  <c r="C4" i="77"/>
  <c r="O3" i="77"/>
  <c r="K8" i="77"/>
  <c r="O2" i="76"/>
  <c r="R2" i="76" s="1"/>
  <c r="D8" i="77"/>
  <c r="L8" i="77"/>
  <c r="J8" i="77"/>
  <c r="I8" i="78"/>
  <c r="F8" i="78"/>
  <c r="O3" i="78"/>
  <c r="I8" i="79"/>
  <c r="D4" i="78"/>
  <c r="D6" i="78" s="1"/>
  <c r="O2" i="78"/>
  <c r="R2" i="78" s="1"/>
  <c r="L8" i="78"/>
  <c r="E8" i="78"/>
  <c r="M8" i="78"/>
  <c r="J8" i="78"/>
  <c r="C4" i="79"/>
  <c r="K4" i="79"/>
  <c r="K6" i="79" s="1"/>
  <c r="F8" i="79"/>
  <c r="O2" i="77"/>
  <c r="R2" i="77" s="1"/>
  <c r="D8" i="79"/>
  <c r="L8" i="79"/>
  <c r="J8" i="79"/>
  <c r="L8" i="80"/>
  <c r="G8" i="78"/>
  <c r="O4" i="78"/>
  <c r="R4" i="78" s="1"/>
  <c r="C6" i="78"/>
  <c r="E8" i="79"/>
  <c r="M8" i="79"/>
  <c r="I8" i="80"/>
  <c r="H8" i="78"/>
  <c r="G8" i="81"/>
  <c r="C8" i="80"/>
  <c r="J8" i="80"/>
  <c r="E4" i="80"/>
  <c r="E6" i="80" s="1"/>
  <c r="O2" i="80"/>
  <c r="R2" i="80" s="1"/>
  <c r="M8" i="80"/>
  <c r="K8" i="80"/>
  <c r="O2" i="79"/>
  <c r="R2" i="79" s="1"/>
  <c r="F8" i="80"/>
  <c r="G4" i="80"/>
  <c r="G6" i="80" s="1"/>
  <c r="O3" i="80"/>
  <c r="D8" i="80"/>
  <c r="H8" i="80"/>
  <c r="D8" i="81"/>
  <c r="L8" i="81"/>
  <c r="E8" i="81"/>
  <c r="K8" i="82"/>
  <c r="M8" i="81"/>
  <c r="H8" i="82"/>
  <c r="O4" i="80"/>
  <c r="R4" i="80" s="1"/>
  <c r="J8" i="81"/>
  <c r="H8" i="81"/>
  <c r="C6" i="81"/>
  <c r="O4" i="81"/>
  <c r="R4" i="81" s="1"/>
  <c r="K8" i="81"/>
  <c r="I8" i="81"/>
  <c r="F8" i="82"/>
  <c r="O3" i="82"/>
  <c r="O3" i="81"/>
  <c r="D4" i="82"/>
  <c r="D6" i="82" s="1"/>
  <c r="O2" i="82"/>
  <c r="R2" i="82" s="1"/>
  <c r="I8" i="82"/>
  <c r="E8" i="82"/>
  <c r="M8" i="82"/>
  <c r="J8" i="82"/>
  <c r="O2" i="81"/>
  <c r="R2" i="81" s="1"/>
  <c r="G8" i="82"/>
  <c r="C6" i="82"/>
  <c r="H8" i="83"/>
  <c r="I8" i="83"/>
  <c r="D8" i="83"/>
  <c r="L8" i="83"/>
  <c r="J8" i="83"/>
  <c r="E8" i="83"/>
  <c r="M8" i="83"/>
  <c r="F8" i="83"/>
  <c r="C8" i="84"/>
  <c r="O6" i="84"/>
  <c r="R6" i="84" s="1"/>
  <c r="O2" i="83"/>
  <c r="R2" i="83" s="1"/>
  <c r="G8" i="84"/>
  <c r="F8" i="84"/>
  <c r="K8" i="84"/>
  <c r="H8" i="84"/>
  <c r="D8" i="84"/>
  <c r="L8" i="84"/>
  <c r="I8" i="84"/>
  <c r="J8" i="84"/>
  <c r="O2" i="84"/>
  <c r="R2" i="84" s="1"/>
  <c r="C8" i="85"/>
  <c r="E4" i="85"/>
  <c r="E6" i="85" s="1"/>
  <c r="O2" i="85"/>
  <c r="R2" i="85" s="1"/>
  <c r="M8" i="85"/>
  <c r="J8" i="85"/>
  <c r="O4" i="84"/>
  <c r="R4" i="84" s="1"/>
  <c r="F8" i="85"/>
  <c r="K8" i="85"/>
  <c r="G4" i="85"/>
  <c r="G6" i="85" s="1"/>
  <c r="O3" i="85"/>
  <c r="H8" i="85"/>
  <c r="E8" i="84"/>
  <c r="I8" i="85"/>
  <c r="D8" i="85"/>
  <c r="M8" i="84"/>
  <c r="L8" i="85"/>
  <c r="O2" i="86"/>
  <c r="R2" i="86" s="1"/>
  <c r="C4" i="86"/>
  <c r="K8" i="86"/>
  <c r="H8" i="86"/>
  <c r="M8" i="86"/>
  <c r="E8" i="86"/>
  <c r="D8" i="86"/>
  <c r="L8" i="86"/>
  <c r="I8" i="86"/>
  <c r="G8" i="86"/>
  <c r="J8" i="86"/>
  <c r="F8" i="86"/>
  <c r="E4" i="87"/>
  <c r="E6" i="87" s="1"/>
  <c r="O2" i="87"/>
  <c r="R2" i="87" s="1"/>
  <c r="M8" i="87"/>
  <c r="F8" i="87"/>
  <c r="O3" i="86"/>
  <c r="K8" i="87"/>
  <c r="G4" i="87"/>
  <c r="G6" i="87" s="1"/>
  <c r="J8" i="87"/>
  <c r="L8" i="87"/>
  <c r="H4" i="87"/>
  <c r="H6" i="87" s="1"/>
  <c r="O3" i="87"/>
  <c r="I8" i="87"/>
  <c r="C4" i="87"/>
  <c r="D8" i="87"/>
  <c r="H8" i="88"/>
  <c r="K8" i="88"/>
  <c r="J8" i="88"/>
  <c r="C8" i="88"/>
  <c r="O6" i="88"/>
  <c r="R6" i="88" s="1"/>
  <c r="F8" i="88"/>
  <c r="I8" i="88"/>
  <c r="G8" i="88"/>
  <c r="M8" i="88"/>
  <c r="O4" i="88"/>
  <c r="R4" i="88" s="1"/>
  <c r="D8" i="88"/>
  <c r="L8" i="88"/>
  <c r="E8" i="88"/>
  <c r="O2" i="88"/>
  <c r="R2" i="88" s="1"/>
  <c r="I8" i="35"/>
  <c r="D8" i="36"/>
  <c r="L8" i="36"/>
  <c r="J8" i="37"/>
  <c r="O4" i="38"/>
  <c r="R4" i="38" s="1"/>
  <c r="C6" i="38"/>
  <c r="K8" i="38"/>
  <c r="F8" i="35"/>
  <c r="J8" i="35"/>
  <c r="E8" i="36"/>
  <c r="M8" i="36"/>
  <c r="J8" i="36"/>
  <c r="K8" i="37"/>
  <c r="F8" i="38"/>
  <c r="G8" i="35"/>
  <c r="H8" i="37"/>
  <c r="E8" i="38"/>
  <c r="M8" i="38"/>
  <c r="J8" i="38"/>
  <c r="H8" i="35"/>
  <c r="G8" i="36"/>
  <c r="I8" i="37"/>
  <c r="G8" i="38"/>
  <c r="I8" i="36"/>
  <c r="G8" i="37"/>
  <c r="F8" i="37"/>
  <c r="H8" i="38"/>
  <c r="O4" i="35"/>
  <c r="R4" i="35" s="1"/>
  <c r="D8" i="37"/>
  <c r="L8" i="37"/>
  <c r="I8" i="38"/>
  <c r="D8" i="35"/>
  <c r="L8" i="35"/>
  <c r="C6" i="36"/>
  <c r="O4" i="36"/>
  <c r="R4" i="36" s="1"/>
  <c r="K8" i="36"/>
  <c r="F8" i="36"/>
  <c r="E8" i="37"/>
  <c r="M8" i="37"/>
  <c r="E8" i="35"/>
  <c r="M8" i="35"/>
  <c r="O2" i="37"/>
  <c r="R2" i="37" s="1"/>
  <c r="C4" i="37"/>
  <c r="C6" i="39"/>
  <c r="O4" i="39"/>
  <c r="R4" i="39" s="1"/>
  <c r="K8" i="39"/>
  <c r="F8" i="39"/>
  <c r="H8" i="40"/>
  <c r="E8" i="41"/>
  <c r="M8" i="41"/>
  <c r="J8" i="39"/>
  <c r="C6" i="42"/>
  <c r="O4" i="42"/>
  <c r="R4" i="42" s="1"/>
  <c r="K8" i="42"/>
  <c r="O2" i="35"/>
  <c r="R2" i="35" s="1"/>
  <c r="H8" i="36"/>
  <c r="E8" i="39"/>
  <c r="M8" i="39"/>
  <c r="O4" i="41"/>
  <c r="R4" i="41" s="1"/>
  <c r="C6" i="41"/>
  <c r="K8" i="41"/>
  <c r="F8" i="42"/>
  <c r="O6" i="35"/>
  <c r="R6" i="35" s="1"/>
  <c r="O2" i="38"/>
  <c r="R2" i="38" s="1"/>
  <c r="C6" i="40"/>
  <c r="K8" i="40"/>
  <c r="I8" i="40"/>
  <c r="H8" i="41"/>
  <c r="E8" i="42"/>
  <c r="M8" i="42"/>
  <c r="D8" i="38"/>
  <c r="L8" i="38"/>
  <c r="G8" i="39"/>
  <c r="D8" i="40"/>
  <c r="L8" i="40"/>
  <c r="J8" i="40"/>
  <c r="I8" i="41"/>
  <c r="J8" i="42"/>
  <c r="O2" i="36"/>
  <c r="R2" i="36" s="1"/>
  <c r="H8" i="39"/>
  <c r="D8" i="39"/>
  <c r="L8" i="39"/>
  <c r="E8" i="40"/>
  <c r="M8" i="40"/>
  <c r="G8" i="42"/>
  <c r="C8" i="35"/>
  <c r="K8" i="35"/>
  <c r="I8" i="39"/>
  <c r="G8" i="41"/>
  <c r="F8" i="41"/>
  <c r="G8" i="40"/>
  <c r="D8" i="41"/>
  <c r="L8" i="41"/>
  <c r="J8" i="41"/>
  <c r="I8" i="42"/>
  <c r="D8" i="42"/>
  <c r="L8" i="42"/>
  <c r="I8" i="43"/>
  <c r="F8" i="44"/>
  <c r="O2" i="40"/>
  <c r="R2" i="40" s="1"/>
  <c r="G8" i="44"/>
  <c r="O3" i="41"/>
  <c r="C6" i="43"/>
  <c r="O4" i="43"/>
  <c r="R4" i="43" s="1"/>
  <c r="K8" i="43"/>
  <c r="F8" i="43"/>
  <c r="H8" i="44"/>
  <c r="D8" i="43"/>
  <c r="L8" i="43"/>
  <c r="J8" i="43"/>
  <c r="I8" i="44"/>
  <c r="F4" i="40"/>
  <c r="F6" i="40" s="1"/>
  <c r="O2" i="41"/>
  <c r="R2" i="41" s="1"/>
  <c r="H8" i="42"/>
  <c r="E8" i="43"/>
  <c r="M8" i="43"/>
  <c r="J8" i="44"/>
  <c r="C6" i="44"/>
  <c r="O4" i="44"/>
  <c r="R4" i="44" s="1"/>
  <c r="K8" i="44"/>
  <c r="E8" i="44"/>
  <c r="O2" i="39"/>
  <c r="R2" i="39" s="1"/>
  <c r="G8" i="43"/>
  <c r="D8" i="44"/>
  <c r="L8" i="44"/>
  <c r="M8" i="44"/>
  <c r="I8" i="45"/>
  <c r="O2" i="42"/>
  <c r="R2" i="42" s="1"/>
  <c r="H8" i="43"/>
  <c r="O2" i="44"/>
  <c r="R2" i="44" s="1"/>
  <c r="D4" i="45"/>
  <c r="D6" i="45" s="1"/>
  <c r="L4" i="45"/>
  <c r="L6" i="45" s="1"/>
  <c r="G8" i="45"/>
  <c r="E8" i="45"/>
  <c r="M8" i="45"/>
  <c r="K8" i="45"/>
  <c r="G8" i="46"/>
  <c r="L8" i="46"/>
  <c r="O3" i="45"/>
  <c r="I8" i="46"/>
  <c r="H8" i="45"/>
  <c r="O2" i="43"/>
  <c r="R2" i="43" s="1"/>
  <c r="C6" i="46"/>
  <c r="O4" i="46"/>
  <c r="R4" i="46" s="1"/>
  <c r="K8" i="46"/>
  <c r="D8" i="46"/>
  <c r="J8" i="45"/>
  <c r="C8" i="45"/>
  <c r="E8" i="46"/>
  <c r="M8" i="46"/>
  <c r="H8" i="46"/>
  <c r="J8" i="46"/>
  <c r="C6" i="48"/>
  <c r="O4" i="48"/>
  <c r="R4" i="48" s="1"/>
  <c r="K8" i="48"/>
  <c r="D8" i="48"/>
  <c r="F4" i="45"/>
  <c r="F6" i="45" s="1"/>
  <c r="O6" i="45" s="1"/>
  <c r="R6" i="45" s="1"/>
  <c r="O4" i="45"/>
  <c r="R4" i="45" s="1"/>
  <c r="O2" i="46"/>
  <c r="R2" i="46" s="1"/>
  <c r="G8" i="47"/>
  <c r="E8" i="48"/>
  <c r="F8" i="48"/>
  <c r="I8" i="47"/>
  <c r="J8" i="48"/>
  <c r="L8" i="48"/>
  <c r="G8" i="48"/>
  <c r="M8" i="48"/>
  <c r="O4" i="47"/>
  <c r="R4" i="47" s="1"/>
  <c r="C6" i="47"/>
  <c r="K8" i="47"/>
  <c r="F8" i="47"/>
  <c r="H8" i="48"/>
  <c r="F8" i="46"/>
  <c r="D8" i="47"/>
  <c r="L8" i="47"/>
  <c r="H8" i="47"/>
  <c r="J8" i="47"/>
  <c r="I8" i="48"/>
  <c r="E8" i="47"/>
  <c r="M8" i="47"/>
  <c r="F8" i="49"/>
  <c r="K8" i="50"/>
  <c r="C8" i="50"/>
  <c r="O6" i="50"/>
  <c r="R6" i="50" s="1"/>
  <c r="E8" i="49"/>
  <c r="M8" i="49"/>
  <c r="D8" i="50"/>
  <c r="L8" i="50"/>
  <c r="E8" i="50"/>
  <c r="J8" i="49"/>
  <c r="G8" i="49"/>
  <c r="F8" i="50"/>
  <c r="M8" i="50"/>
  <c r="O2" i="47"/>
  <c r="R2" i="47" s="1"/>
  <c r="G8" i="50"/>
  <c r="I8" i="49"/>
  <c r="H8" i="50"/>
  <c r="O2" i="48"/>
  <c r="R2" i="48" s="1"/>
  <c r="C6" i="49"/>
  <c r="O4" i="49"/>
  <c r="R4" i="49" s="1"/>
  <c r="K8" i="49"/>
  <c r="J8" i="50"/>
  <c r="O2" i="50"/>
  <c r="R2" i="50" s="1"/>
  <c r="E8" i="51"/>
  <c r="M8" i="51"/>
  <c r="J8" i="51"/>
  <c r="O4" i="50"/>
  <c r="R4" i="50" s="1"/>
  <c r="D8" i="49"/>
  <c r="L8" i="49"/>
  <c r="G8" i="51"/>
  <c r="I8" i="50"/>
  <c r="I8" i="51"/>
  <c r="O2" i="49"/>
  <c r="R2" i="49" s="1"/>
  <c r="D8" i="52"/>
  <c r="L8" i="52"/>
  <c r="H8" i="49"/>
  <c r="O4" i="51"/>
  <c r="R4" i="51" s="1"/>
  <c r="C6" i="51"/>
  <c r="K8" i="51"/>
  <c r="F8" i="51"/>
  <c r="D8" i="51"/>
  <c r="L8" i="51"/>
  <c r="H8" i="53"/>
  <c r="G8" i="52"/>
  <c r="I8" i="53"/>
  <c r="G8" i="54"/>
  <c r="J8" i="53"/>
  <c r="O2" i="51"/>
  <c r="R2" i="51" s="1"/>
  <c r="I8" i="52"/>
  <c r="G8" i="53"/>
  <c r="E8" i="54"/>
  <c r="M8" i="54"/>
  <c r="H8" i="51"/>
  <c r="H8" i="52"/>
  <c r="D8" i="53"/>
  <c r="L8" i="53"/>
  <c r="F8" i="54"/>
  <c r="C4" i="52"/>
  <c r="O2" i="52"/>
  <c r="R2" i="52" s="1"/>
  <c r="K8" i="52"/>
  <c r="F8" i="52"/>
  <c r="J8" i="52"/>
  <c r="K8" i="54"/>
  <c r="F8" i="53"/>
  <c r="E8" i="52"/>
  <c r="M8" i="52"/>
  <c r="K8" i="53"/>
  <c r="I8" i="54"/>
  <c r="O2" i="53"/>
  <c r="R2" i="53" s="1"/>
  <c r="C4" i="53"/>
  <c r="H8" i="54"/>
  <c r="I8" i="55"/>
  <c r="J8" i="54"/>
  <c r="C6" i="55"/>
  <c r="O4" i="55"/>
  <c r="R4" i="55" s="1"/>
  <c r="K8" i="55"/>
  <c r="D8" i="55"/>
  <c r="H8" i="55"/>
  <c r="D8" i="54"/>
  <c r="L8" i="54"/>
  <c r="C4" i="54"/>
  <c r="E8" i="55"/>
  <c r="M8" i="55"/>
  <c r="F8" i="55"/>
  <c r="L8" i="55"/>
  <c r="E8" i="53"/>
  <c r="M8" i="53"/>
  <c r="O2" i="54"/>
  <c r="R2" i="54" s="1"/>
  <c r="G8" i="55"/>
  <c r="E8" i="56"/>
  <c r="M8" i="56"/>
  <c r="J8" i="56"/>
  <c r="D8" i="57"/>
  <c r="O2" i="55"/>
  <c r="R2" i="55" s="1"/>
  <c r="E8" i="57"/>
  <c r="M8" i="57"/>
  <c r="G8" i="56"/>
  <c r="O4" i="56"/>
  <c r="R4" i="56" s="1"/>
  <c r="F8" i="57"/>
  <c r="I8" i="56"/>
  <c r="D8" i="56"/>
  <c r="H8" i="57"/>
  <c r="L8" i="57"/>
  <c r="H8" i="56"/>
  <c r="J8" i="55"/>
  <c r="C8" i="56"/>
  <c r="O6" i="56"/>
  <c r="R6" i="56" s="1"/>
  <c r="K8" i="56"/>
  <c r="L8" i="56"/>
  <c r="J8" i="57"/>
  <c r="F8" i="56"/>
  <c r="F8" i="58"/>
  <c r="J8" i="58"/>
  <c r="K8" i="57"/>
  <c r="G8" i="58"/>
  <c r="O2" i="57"/>
  <c r="R2" i="57" s="1"/>
  <c r="C8" i="57"/>
  <c r="I8" i="57"/>
  <c r="H8" i="58"/>
  <c r="O4" i="57"/>
  <c r="R4" i="57" s="1"/>
  <c r="C6" i="58"/>
  <c r="O4" i="58"/>
  <c r="R4" i="58" s="1"/>
  <c r="K8" i="58"/>
  <c r="E8" i="58"/>
  <c r="G8" i="57"/>
  <c r="O6" i="57"/>
  <c r="R6" i="57" s="1"/>
  <c r="D8" i="58"/>
  <c r="L8" i="58"/>
  <c r="I8" i="58"/>
  <c r="O2" i="56"/>
  <c r="R2" i="56" s="1"/>
  <c r="M8" i="58"/>
  <c r="O2" i="58"/>
  <c r="R2" i="58" s="1"/>
  <c r="I8" i="59"/>
  <c r="F8" i="59"/>
  <c r="C4" i="59"/>
  <c r="O2" i="59"/>
  <c r="R2" i="59" s="1"/>
  <c r="K8" i="59"/>
  <c r="D8" i="59"/>
  <c r="J8" i="59"/>
  <c r="I8" i="60"/>
  <c r="E4" i="59"/>
  <c r="E6" i="59" s="1"/>
  <c r="M4" i="59"/>
  <c r="M6" i="59" s="1"/>
  <c r="H8" i="59"/>
  <c r="G8" i="59"/>
  <c r="O3" i="59"/>
  <c r="L8" i="59"/>
  <c r="O3" i="60"/>
  <c r="E8" i="60"/>
  <c r="H8" i="60"/>
  <c r="J8" i="60"/>
  <c r="M8" i="60"/>
  <c r="D4" i="60"/>
  <c r="D6" i="60" s="1"/>
  <c r="L4" i="60"/>
  <c r="L6" i="60" s="1"/>
  <c r="C6" i="60"/>
  <c r="G8" i="60"/>
  <c r="F8" i="60"/>
  <c r="O2" i="60"/>
  <c r="R2" i="60" s="1"/>
  <c r="K8" i="60"/>
  <c r="D8" i="61"/>
  <c r="L8" i="61"/>
  <c r="E8" i="61"/>
  <c r="M8" i="61"/>
  <c r="J8" i="61"/>
  <c r="H8" i="61"/>
  <c r="F8" i="61"/>
  <c r="I8" i="62"/>
  <c r="G4" i="61"/>
  <c r="G6" i="61" s="1"/>
  <c r="E6" i="62"/>
  <c r="O6" i="62" s="1"/>
  <c r="R6" i="62" s="1"/>
  <c r="O4" i="62"/>
  <c r="R4" i="62" s="1"/>
  <c r="M8" i="62"/>
  <c r="C4" i="61"/>
  <c r="K4" i="61"/>
  <c r="K6" i="61" s="1"/>
  <c r="H8" i="62"/>
  <c r="D8" i="62"/>
  <c r="O2" i="61"/>
  <c r="R2" i="61" s="1"/>
  <c r="C8" i="62"/>
  <c r="K8" i="62"/>
  <c r="J8" i="62"/>
  <c r="F8" i="62"/>
  <c r="G8" i="62"/>
  <c r="L8" i="62"/>
  <c r="J8" i="63"/>
  <c r="C4" i="63"/>
  <c r="O2" i="63"/>
  <c r="R2" i="63" s="1"/>
  <c r="K8" i="63"/>
  <c r="D8" i="63"/>
  <c r="E8" i="63"/>
  <c r="M8" i="63"/>
  <c r="H8" i="63"/>
  <c r="L8" i="63"/>
  <c r="G8" i="63"/>
  <c r="O3" i="63"/>
  <c r="O2" i="62"/>
  <c r="R2" i="62" s="1"/>
  <c r="I4" i="63"/>
  <c r="I6" i="63" s="1"/>
  <c r="F8" i="63"/>
  <c r="J8" i="64"/>
  <c r="D4" i="64"/>
  <c r="D6" i="64" s="1"/>
  <c r="L4" i="64"/>
  <c r="L6" i="64" s="1"/>
  <c r="G8" i="64"/>
  <c r="I8" i="64"/>
  <c r="C4" i="64"/>
  <c r="O2" i="64"/>
  <c r="R2" i="64" s="1"/>
  <c r="K8" i="64"/>
  <c r="F8" i="64"/>
  <c r="E8" i="64"/>
  <c r="M8" i="64"/>
  <c r="O3" i="64"/>
  <c r="H8" i="64"/>
  <c r="D8" i="65"/>
  <c r="C4" i="65"/>
  <c r="O2" i="65"/>
  <c r="R2" i="65" s="1"/>
  <c r="K8" i="65"/>
  <c r="G8" i="65"/>
  <c r="H8" i="65"/>
  <c r="F8" i="65"/>
  <c r="O3" i="65"/>
  <c r="I8" i="65"/>
  <c r="L8" i="65"/>
  <c r="J8" i="65"/>
  <c r="E8" i="65"/>
  <c r="M8" i="65"/>
  <c r="G8" i="66"/>
  <c r="J8" i="66"/>
  <c r="H8" i="66"/>
  <c r="O3" i="66"/>
  <c r="E8" i="66"/>
  <c r="F8" i="66"/>
  <c r="M8" i="66"/>
  <c r="C4" i="66"/>
  <c r="O2" i="66"/>
  <c r="R2" i="66" s="1"/>
  <c r="K8" i="66"/>
  <c r="D8" i="66"/>
  <c r="L8" i="66"/>
  <c r="I4" i="66"/>
  <c r="I6" i="66" s="1"/>
  <c r="H8" i="19"/>
  <c r="M8" i="19"/>
  <c r="J8" i="19"/>
  <c r="D8" i="19"/>
  <c r="L8" i="19"/>
  <c r="E8" i="19"/>
  <c r="G8" i="19"/>
  <c r="F8" i="19"/>
  <c r="O2" i="19"/>
  <c r="R2" i="19" s="1"/>
  <c r="D8" i="20"/>
  <c r="L8" i="20"/>
  <c r="O4" i="20"/>
  <c r="R4" i="20" s="1"/>
  <c r="G8" i="20"/>
  <c r="I8" i="21"/>
  <c r="O6" i="19"/>
  <c r="R6" i="19" s="1"/>
  <c r="I8" i="20"/>
  <c r="M8" i="20"/>
  <c r="I8" i="19"/>
  <c r="F8" i="20"/>
  <c r="C6" i="21"/>
  <c r="O4" i="21"/>
  <c r="R4" i="21" s="1"/>
  <c r="K8" i="21"/>
  <c r="D8" i="21"/>
  <c r="K8" i="22"/>
  <c r="H8" i="20"/>
  <c r="E8" i="21"/>
  <c r="M8" i="21"/>
  <c r="J8" i="21"/>
  <c r="J8" i="20"/>
  <c r="G8" i="21"/>
  <c r="L8" i="21"/>
  <c r="E8" i="20"/>
  <c r="F8" i="21"/>
  <c r="G8" i="23"/>
  <c r="H8" i="21"/>
  <c r="L8" i="22"/>
  <c r="C8" i="22"/>
  <c r="H8" i="23"/>
  <c r="M8" i="24"/>
  <c r="O2" i="20"/>
  <c r="R2" i="20" s="1"/>
  <c r="C8" i="20"/>
  <c r="K8" i="20"/>
  <c r="E8" i="22"/>
  <c r="M8" i="23"/>
  <c r="O6" i="20"/>
  <c r="R6" i="20" s="1"/>
  <c r="F4" i="22"/>
  <c r="F6" i="22" s="1"/>
  <c r="O2" i="22"/>
  <c r="R2" i="22" s="1"/>
  <c r="C6" i="23"/>
  <c r="K8" i="23"/>
  <c r="E8" i="23"/>
  <c r="O2" i="21"/>
  <c r="R2" i="21" s="1"/>
  <c r="H4" i="22"/>
  <c r="H6" i="22" s="1"/>
  <c r="I8" i="22"/>
  <c r="J8" i="22"/>
  <c r="G8" i="22"/>
  <c r="I8" i="23"/>
  <c r="J8" i="23"/>
  <c r="K8" i="24"/>
  <c r="D8" i="24"/>
  <c r="L8" i="24"/>
  <c r="D8" i="23"/>
  <c r="C6" i="24"/>
  <c r="F8" i="23"/>
  <c r="O2" i="23"/>
  <c r="R2" i="23" s="1"/>
  <c r="L8" i="23"/>
  <c r="E4" i="24"/>
  <c r="E6" i="24" s="1"/>
  <c r="O2" i="24"/>
  <c r="R2" i="24" s="1"/>
  <c r="J8" i="24"/>
  <c r="E8" i="25"/>
  <c r="M8" i="25"/>
  <c r="I8" i="25"/>
  <c r="F8" i="24"/>
  <c r="F8" i="25"/>
  <c r="J8" i="25"/>
  <c r="G8" i="26"/>
  <c r="I8" i="27"/>
  <c r="G4" i="24"/>
  <c r="G6" i="24" s="1"/>
  <c r="H8" i="26"/>
  <c r="H4" i="24"/>
  <c r="H6" i="24" s="1"/>
  <c r="C4" i="25"/>
  <c r="O2" i="25"/>
  <c r="R2" i="25" s="1"/>
  <c r="K8" i="25"/>
  <c r="G8" i="25"/>
  <c r="H8" i="25"/>
  <c r="I8" i="24"/>
  <c r="O3" i="24"/>
  <c r="D8" i="25"/>
  <c r="L8" i="25"/>
  <c r="J8" i="26"/>
  <c r="I8" i="26"/>
  <c r="G8" i="27"/>
  <c r="C8" i="27"/>
  <c r="E4" i="27"/>
  <c r="E6" i="27" s="1"/>
  <c r="O2" i="27"/>
  <c r="R2" i="27" s="1"/>
  <c r="M8" i="27"/>
  <c r="O3" i="26"/>
  <c r="E8" i="26"/>
  <c r="F8" i="27"/>
  <c r="C4" i="26"/>
  <c r="O2" i="26"/>
  <c r="R2" i="26" s="1"/>
  <c r="K8" i="26"/>
  <c r="K8" i="27"/>
  <c r="D8" i="26"/>
  <c r="L8" i="26"/>
  <c r="M8" i="26"/>
  <c r="L8" i="27"/>
  <c r="D8" i="27"/>
  <c r="I8" i="28"/>
  <c r="H4" i="27"/>
  <c r="H6" i="27" s="1"/>
  <c r="O6" i="27" s="1"/>
  <c r="R6" i="27" s="1"/>
  <c r="O3" i="27"/>
  <c r="J4" i="27"/>
  <c r="J6" i="27" s="1"/>
  <c r="F8" i="28"/>
  <c r="G8" i="28"/>
  <c r="D8" i="28"/>
  <c r="L8" i="28"/>
  <c r="G8" i="29"/>
  <c r="O2" i="28"/>
  <c r="R2" i="28" s="1"/>
  <c r="J8" i="28"/>
  <c r="F8" i="29"/>
  <c r="O3" i="29"/>
  <c r="H8" i="28"/>
  <c r="C6" i="29"/>
  <c r="K8" i="29"/>
  <c r="E8" i="29"/>
  <c r="D8" i="29"/>
  <c r="K8" i="28"/>
  <c r="G8" i="30"/>
  <c r="C4" i="28"/>
  <c r="D8" i="30"/>
  <c r="E4" i="28"/>
  <c r="E6" i="28" s="1"/>
  <c r="M4" i="28"/>
  <c r="M6" i="28" s="1"/>
  <c r="I8" i="29"/>
  <c r="I8" i="30"/>
  <c r="M8" i="31"/>
  <c r="H8" i="29"/>
  <c r="J8" i="29"/>
  <c r="M8" i="29"/>
  <c r="O3" i="28"/>
  <c r="F8" i="30"/>
  <c r="O2" i="30"/>
  <c r="R2" i="30" s="1"/>
  <c r="E4" i="30"/>
  <c r="E6" i="30" s="1"/>
  <c r="M8" i="30"/>
  <c r="J8" i="30"/>
  <c r="L8" i="30"/>
  <c r="C4" i="30"/>
  <c r="O3" i="30"/>
  <c r="K8" i="30"/>
  <c r="H8" i="31"/>
  <c r="G8" i="31"/>
  <c r="I8" i="31"/>
  <c r="E8" i="31"/>
  <c r="O2" i="29"/>
  <c r="R2" i="29" s="1"/>
  <c r="F8" i="31"/>
  <c r="O3" i="31"/>
  <c r="C4" i="31"/>
  <c r="O2" i="31"/>
  <c r="R2" i="31" s="1"/>
  <c r="K8" i="31"/>
  <c r="D8" i="31"/>
  <c r="L8" i="31"/>
  <c r="G8" i="32"/>
  <c r="D8" i="32"/>
  <c r="F8" i="32"/>
  <c r="C4" i="32"/>
  <c r="O2" i="32"/>
  <c r="R2" i="32" s="1"/>
  <c r="K8" i="32"/>
  <c r="J8" i="32"/>
  <c r="H8" i="32"/>
  <c r="C6" i="33"/>
  <c r="O4" i="33"/>
  <c r="R4" i="33" s="1"/>
  <c r="K8" i="33"/>
  <c r="D8" i="33"/>
  <c r="L8" i="32"/>
  <c r="E4" i="32"/>
  <c r="E6" i="32" s="1"/>
  <c r="M4" i="32"/>
  <c r="M6" i="32" s="1"/>
  <c r="I8" i="32"/>
  <c r="I8" i="33"/>
  <c r="M8" i="33"/>
  <c r="G8" i="33"/>
  <c r="H8" i="33"/>
  <c r="J8" i="33"/>
  <c r="G8" i="34"/>
  <c r="L8" i="33"/>
  <c r="F8" i="33"/>
  <c r="E4" i="34"/>
  <c r="E6" i="34" s="1"/>
  <c r="O3" i="34"/>
  <c r="M8" i="34"/>
  <c r="E8" i="33"/>
  <c r="J8" i="34"/>
  <c r="H8" i="34"/>
  <c r="I8" i="34"/>
  <c r="O2" i="33"/>
  <c r="R2" i="33" s="1"/>
  <c r="F8" i="34"/>
  <c r="O2" i="34"/>
  <c r="R2" i="34" s="1"/>
  <c r="C6" i="34"/>
  <c r="K8" i="34"/>
  <c r="D8" i="34"/>
  <c r="L8" i="34"/>
  <c r="C8" i="11"/>
  <c r="O6" i="11"/>
  <c r="R6" i="11" s="1"/>
  <c r="F8" i="11"/>
  <c r="G8" i="11"/>
  <c r="M8" i="13"/>
  <c r="H8" i="11"/>
  <c r="H8" i="12"/>
  <c r="C6" i="12"/>
  <c r="O4" i="12"/>
  <c r="R4" i="12" s="1"/>
  <c r="I8" i="11"/>
  <c r="E8" i="12"/>
  <c r="M8" i="12"/>
  <c r="K8" i="12"/>
  <c r="F8" i="12"/>
  <c r="D8" i="11"/>
  <c r="L8" i="11"/>
  <c r="J8" i="11"/>
  <c r="E8" i="11"/>
  <c r="M8" i="11"/>
  <c r="K8" i="11"/>
  <c r="F8" i="13"/>
  <c r="O2" i="13"/>
  <c r="R2" i="13" s="1"/>
  <c r="I8" i="13"/>
  <c r="K8" i="13"/>
  <c r="O2" i="11"/>
  <c r="R2" i="11" s="1"/>
  <c r="O4" i="11"/>
  <c r="R4" i="11" s="1"/>
  <c r="L8" i="12"/>
  <c r="G8" i="13"/>
  <c r="O2" i="12"/>
  <c r="R2" i="12" s="1"/>
  <c r="J8" i="13"/>
  <c r="O3" i="13"/>
  <c r="G8" i="12"/>
  <c r="J8" i="12"/>
  <c r="I8" i="12"/>
  <c r="O3" i="12"/>
  <c r="D8" i="13"/>
  <c r="L8" i="13"/>
  <c r="C6" i="13"/>
  <c r="E4" i="13"/>
  <c r="E6" i="13" s="1"/>
  <c r="J8" i="14"/>
  <c r="D8" i="14"/>
  <c r="C4" i="14"/>
  <c r="O2" i="14"/>
  <c r="R2" i="14" s="1"/>
  <c r="K8" i="14"/>
  <c r="H8" i="14"/>
  <c r="I8" i="15"/>
  <c r="F8" i="14"/>
  <c r="I8" i="14"/>
  <c r="E4" i="14"/>
  <c r="E6" i="14" s="1"/>
  <c r="M4" i="14"/>
  <c r="M6" i="14" s="1"/>
  <c r="G8" i="15"/>
  <c r="L8" i="14"/>
  <c r="L8" i="15"/>
  <c r="F8" i="15"/>
  <c r="O3" i="14"/>
  <c r="D4" i="15"/>
  <c r="D6" i="15" s="1"/>
  <c r="E8" i="15"/>
  <c r="C6" i="17"/>
  <c r="O4" i="17"/>
  <c r="R4" i="17" s="1"/>
  <c r="K8" i="17"/>
  <c r="H8" i="15"/>
  <c r="C6" i="16"/>
  <c r="H8" i="16"/>
  <c r="F8" i="16"/>
  <c r="J8" i="15"/>
  <c r="M8" i="15"/>
  <c r="K8" i="16"/>
  <c r="C6" i="15"/>
  <c r="D8" i="16"/>
  <c r="L8" i="16"/>
  <c r="O2" i="15"/>
  <c r="R2" i="15" s="1"/>
  <c r="J8" i="16"/>
  <c r="E4" i="16"/>
  <c r="E6" i="16" s="1"/>
  <c r="O2" i="16"/>
  <c r="R2" i="16" s="1"/>
  <c r="M8" i="16"/>
  <c r="I8" i="17"/>
  <c r="J8" i="17"/>
  <c r="O3" i="16"/>
  <c r="I8" i="16"/>
  <c r="H8" i="17"/>
  <c r="M8" i="17"/>
  <c r="F8" i="17"/>
  <c r="O2" i="17"/>
  <c r="R2" i="17" s="1"/>
  <c r="E8" i="17"/>
  <c r="G8" i="17"/>
  <c r="H8" i="18"/>
  <c r="D8" i="18"/>
  <c r="L8" i="18"/>
  <c r="E8" i="18"/>
  <c r="M8" i="18"/>
  <c r="J8" i="18"/>
  <c r="O3" i="18"/>
  <c r="I8" i="18"/>
  <c r="O2" i="18"/>
  <c r="R2" i="18" s="1"/>
  <c r="K8" i="18"/>
  <c r="G8" i="18"/>
  <c r="C6" i="18"/>
  <c r="O4" i="18"/>
  <c r="R4" i="18" s="1"/>
  <c r="G8" i="7"/>
  <c r="O6" i="7"/>
  <c r="R6" i="7" s="1"/>
  <c r="C8" i="7"/>
  <c r="E8" i="7"/>
  <c r="D8" i="8"/>
  <c r="L8" i="8"/>
  <c r="H8" i="7"/>
  <c r="D8" i="7"/>
  <c r="F8" i="7"/>
  <c r="L8" i="7"/>
  <c r="K8" i="7"/>
  <c r="O4" i="7"/>
  <c r="R4" i="7" s="1"/>
  <c r="I8" i="7"/>
  <c r="J8" i="7"/>
  <c r="F8" i="8"/>
  <c r="G8" i="8"/>
  <c r="E8" i="8"/>
  <c r="M8" i="8"/>
  <c r="O2" i="7"/>
  <c r="R2" i="7" s="1"/>
  <c r="H8" i="8"/>
  <c r="I4" i="8"/>
  <c r="I6" i="8" s="1"/>
  <c r="J8" i="8"/>
  <c r="C6" i="8"/>
  <c r="K8" i="8"/>
  <c r="O2" i="8"/>
  <c r="R2" i="8" s="1"/>
  <c r="C6" i="9"/>
  <c r="K8" i="9"/>
  <c r="D8" i="9"/>
  <c r="E8" i="9"/>
  <c r="M8" i="9"/>
  <c r="L8" i="9"/>
  <c r="G8" i="9"/>
  <c r="O3" i="9"/>
  <c r="F8" i="9"/>
  <c r="I4" i="9"/>
  <c r="I6" i="9" s="1"/>
  <c r="J8" i="9"/>
  <c r="H8" i="9"/>
  <c r="I8" i="10"/>
  <c r="O2" i="9"/>
  <c r="R2" i="9" s="1"/>
  <c r="J8" i="10"/>
  <c r="O4" i="10"/>
  <c r="R4" i="10" s="1"/>
  <c r="C6" i="10"/>
  <c r="K8" i="10"/>
  <c r="G8" i="10"/>
  <c r="D8" i="10"/>
  <c r="L8" i="10"/>
  <c r="E8" i="10"/>
  <c r="M8" i="10"/>
  <c r="F8" i="10"/>
  <c r="H8" i="10"/>
  <c r="O2" i="10"/>
  <c r="R2" i="10" s="1"/>
  <c r="I192" i="5"/>
  <c r="I189" i="5"/>
  <c r="I187" i="5"/>
  <c r="I185" i="5"/>
  <c r="I183" i="5"/>
  <c r="I181" i="5"/>
  <c r="I179" i="5"/>
  <c r="I177" i="5"/>
  <c r="I175" i="5"/>
  <c r="I173" i="5"/>
  <c r="I171" i="5"/>
  <c r="I169" i="5"/>
  <c r="I167" i="5"/>
  <c r="I165" i="5"/>
  <c r="I163" i="5"/>
  <c r="I161" i="5"/>
  <c r="I159" i="5"/>
  <c r="I157" i="5"/>
  <c r="I155" i="5"/>
  <c r="I153" i="5"/>
  <c r="I151" i="5"/>
  <c r="I149" i="5"/>
  <c r="I147" i="5"/>
  <c r="I145" i="5"/>
  <c r="I143" i="5"/>
  <c r="I206" i="5"/>
  <c r="I199" i="5"/>
  <c r="I188" i="5"/>
  <c r="I180" i="5"/>
  <c r="I172" i="5"/>
  <c r="I164" i="5"/>
  <c r="I156" i="5"/>
  <c r="I148" i="5"/>
  <c r="I215" i="5"/>
  <c r="I184" i="5"/>
  <c r="I176" i="5"/>
  <c r="I168" i="5"/>
  <c r="I160" i="5"/>
  <c r="I216" i="5"/>
  <c r="I210" i="5"/>
  <c r="I209" i="5"/>
  <c r="I204" i="5"/>
  <c r="I203" i="5"/>
  <c r="I194" i="5"/>
  <c r="I191" i="5"/>
  <c r="I198" i="5"/>
  <c r="I197" i="5"/>
  <c r="I196" i="5"/>
  <c r="I195" i="5"/>
  <c r="I193" i="5"/>
  <c r="I190" i="5"/>
  <c r="I182" i="5"/>
  <c r="I174" i="5"/>
  <c r="I166" i="5"/>
  <c r="I219" i="5"/>
  <c r="I200" i="5"/>
  <c r="I162" i="5"/>
  <c r="I158" i="5"/>
  <c r="I214" i="5"/>
  <c r="I207" i="5"/>
  <c r="I186" i="5"/>
  <c r="I170" i="5"/>
  <c r="I220" i="5"/>
  <c r="I213" i="5"/>
  <c r="I178" i="5"/>
  <c r="I208" i="5"/>
  <c r="I201" i="5"/>
  <c r="I146" i="5"/>
  <c r="I144" i="5"/>
  <c r="I142" i="5"/>
  <c r="I217" i="5"/>
  <c r="I212" i="5"/>
  <c r="I205" i="5"/>
  <c r="I154" i="5"/>
  <c r="I152" i="5"/>
  <c r="I150" i="5"/>
  <c r="I141" i="5"/>
  <c r="I139" i="5"/>
  <c r="I137" i="5"/>
  <c r="I135" i="5"/>
  <c r="I133" i="5"/>
  <c r="I131" i="5"/>
  <c r="I123" i="5"/>
  <c r="I132" i="5"/>
  <c r="I124" i="5"/>
  <c r="I8" i="5"/>
  <c r="I129" i="5"/>
  <c r="I121" i="5"/>
  <c r="I116" i="5"/>
  <c r="I130" i="5"/>
  <c r="I128" i="5"/>
  <c r="I120" i="5"/>
  <c r="I136" i="5"/>
  <c r="I122" i="5"/>
  <c r="I138" i="5"/>
  <c r="I127" i="5"/>
  <c r="I119" i="5"/>
  <c r="I125" i="5"/>
  <c r="I202" i="5"/>
  <c r="I134" i="5"/>
  <c r="I126" i="5"/>
  <c r="I118" i="5"/>
  <c r="I115" i="5"/>
  <c r="I211" i="5"/>
  <c r="I218" i="5"/>
  <c r="I140" i="5"/>
  <c r="I117" i="5"/>
  <c r="J220" i="5"/>
  <c r="J218" i="5"/>
  <c r="J216" i="5"/>
  <c r="J214" i="5"/>
  <c r="J212" i="5"/>
  <c r="J210" i="5"/>
  <c r="J208" i="5"/>
  <c r="J206" i="5"/>
  <c r="J204" i="5"/>
  <c r="J202" i="5"/>
  <c r="J200" i="5"/>
  <c r="J198" i="5"/>
  <c r="J215" i="5"/>
  <c r="J207" i="5"/>
  <c r="J199" i="5"/>
  <c r="J195" i="5"/>
  <c r="J213" i="5"/>
  <c r="J205" i="5"/>
  <c r="J194" i="5"/>
  <c r="J191" i="5"/>
  <c r="J219" i="5"/>
  <c r="J187" i="5"/>
  <c r="J179" i="5"/>
  <c r="J171" i="5"/>
  <c r="J163" i="5"/>
  <c r="J155" i="5"/>
  <c r="J147" i="5"/>
  <c r="J141" i="5"/>
  <c r="J209" i="5"/>
  <c r="J203" i="5"/>
  <c r="J183" i="5"/>
  <c r="J175" i="5"/>
  <c r="J167" i="5"/>
  <c r="J159" i="5"/>
  <c r="J197" i="5"/>
  <c r="J196" i="5"/>
  <c r="J193" i="5"/>
  <c r="J192" i="5"/>
  <c r="J190" i="5"/>
  <c r="J182" i="5"/>
  <c r="J174" i="5"/>
  <c r="J166" i="5"/>
  <c r="J217" i="5"/>
  <c r="J211" i="5"/>
  <c r="J189" i="5"/>
  <c r="J181" i="5"/>
  <c r="J173" i="5"/>
  <c r="J165" i="5"/>
  <c r="J186" i="5"/>
  <c r="J170" i="5"/>
  <c r="J177" i="5"/>
  <c r="J178" i="5"/>
  <c r="J164" i="5"/>
  <c r="J201" i="5"/>
  <c r="J185" i="5"/>
  <c r="J169" i="5"/>
  <c r="J161" i="5"/>
  <c r="J146" i="5"/>
  <c r="J145" i="5"/>
  <c r="J144" i="5"/>
  <c r="J143" i="5"/>
  <c r="J142" i="5"/>
  <c r="J176" i="5"/>
  <c r="J154" i="5"/>
  <c r="J153" i="5"/>
  <c r="J152" i="5"/>
  <c r="J151" i="5"/>
  <c r="J150" i="5"/>
  <c r="J149" i="5"/>
  <c r="J148" i="5"/>
  <c r="J139" i="5"/>
  <c r="J137" i="5"/>
  <c r="J135" i="5"/>
  <c r="J133" i="5"/>
  <c r="J131" i="5"/>
  <c r="J129" i="5"/>
  <c r="J127" i="5"/>
  <c r="J125" i="5"/>
  <c r="J123" i="5"/>
  <c r="J121" i="5"/>
  <c r="J119" i="5"/>
  <c r="J188" i="5"/>
  <c r="J172" i="5"/>
  <c r="J162" i="5"/>
  <c r="J158" i="5"/>
  <c r="J157" i="5"/>
  <c r="J156" i="5"/>
  <c r="J184" i="5"/>
  <c r="J140" i="5"/>
  <c r="J136" i="5"/>
  <c r="J117" i="5"/>
  <c r="J128" i="5"/>
  <c r="J120" i="5"/>
  <c r="J8" i="5"/>
  <c r="J122" i="5"/>
  <c r="J138" i="5"/>
  <c r="J180" i="5"/>
  <c r="J160" i="5"/>
  <c r="J134" i="5"/>
  <c r="J126" i="5"/>
  <c r="J118" i="5"/>
  <c r="J115" i="5"/>
  <c r="J132" i="5"/>
  <c r="J124" i="5"/>
  <c r="J130" i="5"/>
  <c r="J168" i="5"/>
  <c r="J116" i="5"/>
  <c r="C6" i="5"/>
  <c r="O4" i="5"/>
  <c r="R4" i="5" s="1"/>
  <c r="E196" i="5"/>
  <c r="E190" i="5"/>
  <c r="E188" i="5"/>
  <c r="E186" i="5"/>
  <c r="E184" i="5"/>
  <c r="E182" i="5"/>
  <c r="E180" i="5"/>
  <c r="E178" i="5"/>
  <c r="E176" i="5"/>
  <c r="E174" i="5"/>
  <c r="E172" i="5"/>
  <c r="E170" i="5"/>
  <c r="E168" i="5"/>
  <c r="E166" i="5"/>
  <c r="E164" i="5"/>
  <c r="E162" i="5"/>
  <c r="E160" i="5"/>
  <c r="E158" i="5"/>
  <c r="E156" i="5"/>
  <c r="E154" i="5"/>
  <c r="E152" i="5"/>
  <c r="E150" i="5"/>
  <c r="E148" i="5"/>
  <c r="E146" i="5"/>
  <c r="E144" i="5"/>
  <c r="E217" i="5"/>
  <c r="E210" i="5"/>
  <c r="E195" i="5"/>
  <c r="E193" i="5"/>
  <c r="E192" i="5"/>
  <c r="E191" i="5"/>
  <c r="E183" i="5"/>
  <c r="E175" i="5"/>
  <c r="E167" i="5"/>
  <c r="E159" i="5"/>
  <c r="E151" i="5"/>
  <c r="E143" i="5"/>
  <c r="E201" i="5"/>
  <c r="E187" i="5"/>
  <c r="E179" i="5"/>
  <c r="E171" i="5"/>
  <c r="E163" i="5"/>
  <c r="E220" i="5"/>
  <c r="E215" i="5"/>
  <c r="E214" i="5"/>
  <c r="E208" i="5"/>
  <c r="E209" i="5"/>
  <c r="E202" i="5"/>
  <c r="E185" i="5"/>
  <c r="E177" i="5"/>
  <c r="E169" i="5"/>
  <c r="E161" i="5"/>
  <c r="E205" i="5"/>
  <c r="E198" i="5"/>
  <c r="E194" i="5"/>
  <c r="E142" i="5"/>
  <c r="E181" i="5"/>
  <c r="E165" i="5"/>
  <c r="E149" i="5"/>
  <c r="E147" i="5"/>
  <c r="E145" i="5"/>
  <c r="E211" i="5"/>
  <c r="E204" i="5"/>
  <c r="E199" i="5"/>
  <c r="E197" i="5"/>
  <c r="E218" i="5"/>
  <c r="E189" i="5"/>
  <c r="E173" i="5"/>
  <c r="E213" i="5"/>
  <c r="E206" i="5"/>
  <c r="E203" i="5"/>
  <c r="E140" i="5"/>
  <c r="E138" i="5"/>
  <c r="E136" i="5"/>
  <c r="E139" i="5"/>
  <c r="E135" i="5"/>
  <c r="E126" i="5"/>
  <c r="E153" i="5"/>
  <c r="E125" i="5"/>
  <c r="E219" i="5"/>
  <c r="E200" i="5"/>
  <c r="E127" i="5"/>
  <c r="E119" i="5"/>
  <c r="E216" i="5"/>
  <c r="E132" i="5"/>
  <c r="E124" i="5"/>
  <c r="E128" i="5"/>
  <c r="E134" i="5"/>
  <c r="E115" i="5"/>
  <c r="E133" i="5"/>
  <c r="E118" i="5"/>
  <c r="E131" i="5"/>
  <c r="E123" i="5"/>
  <c r="E117" i="5"/>
  <c r="E8" i="5"/>
  <c r="E116" i="5"/>
  <c r="E207" i="5"/>
  <c r="E141" i="5"/>
  <c r="E137" i="5"/>
  <c r="E130" i="5"/>
  <c r="E122" i="5"/>
  <c r="E212" i="5"/>
  <c r="E155" i="5"/>
  <c r="E129" i="5"/>
  <c r="E121" i="5"/>
  <c r="E120" i="5"/>
  <c r="E157" i="5"/>
  <c r="D220" i="5"/>
  <c r="D218" i="5"/>
  <c r="D216" i="5"/>
  <c r="D214" i="5"/>
  <c r="D212" i="5"/>
  <c r="D210" i="5"/>
  <c r="D208" i="5"/>
  <c r="D206" i="5"/>
  <c r="D204" i="5"/>
  <c r="D202" i="5"/>
  <c r="D200" i="5"/>
  <c r="D198" i="5"/>
  <c r="D196" i="5"/>
  <c r="D194" i="5"/>
  <c r="D192" i="5"/>
  <c r="D219" i="5"/>
  <c r="D211" i="5"/>
  <c r="D203" i="5"/>
  <c r="D197" i="5"/>
  <c r="D217" i="5"/>
  <c r="D209" i="5"/>
  <c r="D201" i="5"/>
  <c r="D193" i="5"/>
  <c r="D213" i="5"/>
  <c r="D207" i="5"/>
  <c r="D187" i="5"/>
  <c r="D186" i="5"/>
  <c r="D179" i="5"/>
  <c r="D178" i="5"/>
  <c r="D171" i="5"/>
  <c r="D170" i="5"/>
  <c r="D215" i="5"/>
  <c r="D190" i="5"/>
  <c r="D183" i="5"/>
  <c r="D174" i="5"/>
  <c r="D167" i="5"/>
  <c r="D161" i="5"/>
  <c r="D205" i="5"/>
  <c r="D150" i="5"/>
  <c r="D148" i="5"/>
  <c r="D146" i="5"/>
  <c r="D144" i="5"/>
  <c r="D143" i="5"/>
  <c r="D142" i="5"/>
  <c r="D195" i="5"/>
  <c r="D191" i="5"/>
  <c r="D182" i="5"/>
  <c r="D175" i="5"/>
  <c r="D166" i="5"/>
  <c r="D199" i="5"/>
  <c r="D163" i="5"/>
  <c r="D160" i="5"/>
  <c r="D189" i="5"/>
  <c r="D180" i="5"/>
  <c r="D173" i="5"/>
  <c r="D185" i="5"/>
  <c r="D176" i="5"/>
  <c r="D169" i="5"/>
  <c r="D164" i="5"/>
  <c r="D155" i="5"/>
  <c r="D184" i="5"/>
  <c r="D139" i="5"/>
  <c r="D135" i="5"/>
  <c r="D158" i="5"/>
  <c r="D154" i="5"/>
  <c r="D128" i="5"/>
  <c r="D120" i="5"/>
  <c r="D116" i="5"/>
  <c r="D168" i="5"/>
  <c r="D157" i="5"/>
  <c r="D153" i="5"/>
  <c r="D140" i="5"/>
  <c r="D136" i="5"/>
  <c r="D133" i="5"/>
  <c r="D125" i="5"/>
  <c r="D118" i="5"/>
  <c r="D119" i="5"/>
  <c r="D145" i="5"/>
  <c r="D188" i="5"/>
  <c r="D181" i="5"/>
  <c r="D156" i="5"/>
  <c r="D152" i="5"/>
  <c r="D132" i="5"/>
  <c r="D124" i="5"/>
  <c r="D138" i="5"/>
  <c r="D129" i="5"/>
  <c r="D121" i="5"/>
  <c r="D177" i="5"/>
  <c r="D127" i="5"/>
  <c r="D162" i="5"/>
  <c r="D149" i="5"/>
  <c r="D126" i="5"/>
  <c r="D131" i="5"/>
  <c r="D123" i="5"/>
  <c r="D117" i="5"/>
  <c r="D8" i="5"/>
  <c r="D172" i="5"/>
  <c r="D165" i="5"/>
  <c r="D151" i="5"/>
  <c r="D147" i="5"/>
  <c r="D141" i="5"/>
  <c r="D137" i="5"/>
  <c r="D130" i="5"/>
  <c r="D122" i="5"/>
  <c r="D159" i="5"/>
  <c r="D134" i="5"/>
  <c r="D115" i="5"/>
  <c r="L220" i="5"/>
  <c r="L218" i="5"/>
  <c r="L216" i="5"/>
  <c r="L214" i="5"/>
  <c r="L212" i="5"/>
  <c r="L210" i="5"/>
  <c r="L208" i="5"/>
  <c r="L206" i="5"/>
  <c r="L204" i="5"/>
  <c r="L202" i="5"/>
  <c r="L200" i="5"/>
  <c r="L198" i="5"/>
  <c r="L196" i="5"/>
  <c r="L194" i="5"/>
  <c r="L192" i="5"/>
  <c r="L213" i="5"/>
  <c r="L205" i="5"/>
  <c r="L191" i="5"/>
  <c r="L219" i="5"/>
  <c r="L211" i="5"/>
  <c r="L203" i="5"/>
  <c r="L207" i="5"/>
  <c r="L201" i="5"/>
  <c r="L217" i="5"/>
  <c r="L197" i="5"/>
  <c r="L195" i="5"/>
  <c r="L189" i="5"/>
  <c r="L188" i="5"/>
  <c r="L181" i="5"/>
  <c r="L180" i="5"/>
  <c r="L173" i="5"/>
  <c r="L172" i="5"/>
  <c r="L165" i="5"/>
  <c r="L199" i="5"/>
  <c r="L184" i="5"/>
  <c r="L177" i="5"/>
  <c r="L168" i="5"/>
  <c r="L159" i="5"/>
  <c r="L209" i="5"/>
  <c r="L163" i="5"/>
  <c r="L160" i="5"/>
  <c r="L185" i="5"/>
  <c r="L176" i="5"/>
  <c r="L169" i="5"/>
  <c r="L161" i="5"/>
  <c r="L152" i="5"/>
  <c r="L150" i="5"/>
  <c r="L148" i="5"/>
  <c r="L146" i="5"/>
  <c r="L145" i="5"/>
  <c r="L143" i="5"/>
  <c r="L215" i="5"/>
  <c r="L158" i="5"/>
  <c r="L156" i="5"/>
  <c r="L154" i="5"/>
  <c r="L153" i="5"/>
  <c r="L151" i="5"/>
  <c r="L149" i="5"/>
  <c r="L147" i="5"/>
  <c r="L141" i="5"/>
  <c r="L190" i="5"/>
  <c r="L183" i="5"/>
  <c r="L174" i="5"/>
  <c r="L167" i="5"/>
  <c r="L162" i="5"/>
  <c r="L157" i="5"/>
  <c r="L155" i="5"/>
  <c r="L186" i="5"/>
  <c r="L179" i="5"/>
  <c r="L170" i="5"/>
  <c r="L182" i="5"/>
  <c r="L130" i="5"/>
  <c r="L122" i="5"/>
  <c r="L144" i="5"/>
  <c r="L138" i="5"/>
  <c r="L127" i="5"/>
  <c r="L119" i="5"/>
  <c r="L115" i="5"/>
  <c r="L129" i="5"/>
  <c r="L116" i="5"/>
  <c r="L175" i="5"/>
  <c r="L137" i="5"/>
  <c r="L166" i="5"/>
  <c r="L134" i="5"/>
  <c r="L126" i="5"/>
  <c r="L118" i="5"/>
  <c r="L164" i="5"/>
  <c r="L142" i="5"/>
  <c r="L140" i="5"/>
  <c r="L131" i="5"/>
  <c r="L123" i="5"/>
  <c r="L128" i="5"/>
  <c r="L120" i="5"/>
  <c r="L187" i="5"/>
  <c r="L133" i="5"/>
  <c r="L125" i="5"/>
  <c r="L136" i="5"/>
  <c r="L193" i="5"/>
  <c r="L139" i="5"/>
  <c r="L135" i="5"/>
  <c r="L132" i="5"/>
  <c r="L124" i="5"/>
  <c r="L117" i="5"/>
  <c r="L8" i="5"/>
  <c r="L178" i="5"/>
  <c r="L171" i="5"/>
  <c r="L121" i="5"/>
  <c r="F219" i="5"/>
  <c r="F217" i="5"/>
  <c r="F215" i="5"/>
  <c r="F213" i="5"/>
  <c r="F211" i="5"/>
  <c r="F209" i="5"/>
  <c r="F207" i="5"/>
  <c r="F205" i="5"/>
  <c r="F203" i="5"/>
  <c r="F201" i="5"/>
  <c r="F199" i="5"/>
  <c r="F218" i="5"/>
  <c r="F210" i="5"/>
  <c r="F202" i="5"/>
  <c r="F193" i="5"/>
  <c r="F216" i="5"/>
  <c r="F208" i="5"/>
  <c r="F200" i="5"/>
  <c r="F204" i="5"/>
  <c r="F198" i="5"/>
  <c r="F197" i="5"/>
  <c r="F196" i="5"/>
  <c r="F194" i="5"/>
  <c r="F190" i="5"/>
  <c r="F182" i="5"/>
  <c r="F174" i="5"/>
  <c r="F166" i="5"/>
  <c r="F158" i="5"/>
  <c r="F150" i="5"/>
  <c r="F142" i="5"/>
  <c r="F220" i="5"/>
  <c r="F214" i="5"/>
  <c r="F186" i="5"/>
  <c r="F178" i="5"/>
  <c r="F170" i="5"/>
  <c r="F162" i="5"/>
  <c r="F185" i="5"/>
  <c r="F177" i="5"/>
  <c r="F169" i="5"/>
  <c r="F184" i="5"/>
  <c r="F176" i="5"/>
  <c r="F168" i="5"/>
  <c r="F160" i="5"/>
  <c r="F181" i="5"/>
  <c r="F165" i="5"/>
  <c r="F149" i="5"/>
  <c r="F148" i="5"/>
  <c r="F147" i="5"/>
  <c r="F146" i="5"/>
  <c r="F145" i="5"/>
  <c r="F144" i="5"/>
  <c r="F143" i="5"/>
  <c r="F212" i="5"/>
  <c r="F188" i="5"/>
  <c r="F172" i="5"/>
  <c r="F157" i="5"/>
  <c r="F156" i="5"/>
  <c r="F155" i="5"/>
  <c r="F154" i="5"/>
  <c r="F153" i="5"/>
  <c r="F152" i="5"/>
  <c r="F151" i="5"/>
  <c r="F189" i="5"/>
  <c r="F173" i="5"/>
  <c r="F163" i="5"/>
  <c r="F206" i="5"/>
  <c r="F180" i="5"/>
  <c r="F187" i="5"/>
  <c r="F171" i="5"/>
  <c r="F164" i="5"/>
  <c r="F140" i="5"/>
  <c r="F138" i="5"/>
  <c r="F136" i="5"/>
  <c r="F134" i="5"/>
  <c r="F132" i="5"/>
  <c r="F130" i="5"/>
  <c r="F128" i="5"/>
  <c r="F126" i="5"/>
  <c r="F124" i="5"/>
  <c r="F122" i="5"/>
  <c r="F120" i="5"/>
  <c r="F192" i="5"/>
  <c r="F183" i="5"/>
  <c r="F167" i="5"/>
  <c r="F161" i="5"/>
  <c r="F127" i="5"/>
  <c r="F139" i="5"/>
  <c r="F135" i="5"/>
  <c r="F115" i="5"/>
  <c r="F175" i="5"/>
  <c r="F131" i="5"/>
  <c r="F123" i="5"/>
  <c r="F117" i="5"/>
  <c r="F8" i="5"/>
  <c r="F119" i="5"/>
  <c r="F191" i="5"/>
  <c r="F125" i="5"/>
  <c r="F141" i="5"/>
  <c r="F137" i="5"/>
  <c r="F118" i="5"/>
  <c r="F195" i="5"/>
  <c r="F129" i="5"/>
  <c r="F121" i="5"/>
  <c r="F179" i="5"/>
  <c r="F159" i="5"/>
  <c r="F116" i="5"/>
  <c r="F133" i="5"/>
  <c r="H219" i="5"/>
  <c r="H217" i="5"/>
  <c r="H215" i="5"/>
  <c r="H213" i="5"/>
  <c r="H211" i="5"/>
  <c r="H209" i="5"/>
  <c r="H207" i="5"/>
  <c r="H205" i="5"/>
  <c r="H203" i="5"/>
  <c r="H201" i="5"/>
  <c r="H199" i="5"/>
  <c r="H197" i="5"/>
  <c r="H195" i="5"/>
  <c r="H193" i="5"/>
  <c r="H191" i="5"/>
  <c r="H216" i="5"/>
  <c r="H208" i="5"/>
  <c r="H200" i="5"/>
  <c r="H214" i="5"/>
  <c r="H206" i="5"/>
  <c r="H198" i="5"/>
  <c r="H218" i="5"/>
  <c r="H212" i="5"/>
  <c r="H202" i="5"/>
  <c r="H184" i="5"/>
  <c r="H183" i="5"/>
  <c r="H176" i="5"/>
  <c r="H175" i="5"/>
  <c r="H168" i="5"/>
  <c r="H167" i="5"/>
  <c r="H210" i="5"/>
  <c r="H204" i="5"/>
  <c r="H194" i="5"/>
  <c r="H192" i="5"/>
  <c r="H188" i="5"/>
  <c r="H179" i="5"/>
  <c r="H172" i="5"/>
  <c r="H157" i="5"/>
  <c r="H156" i="5"/>
  <c r="H154" i="5"/>
  <c r="H152" i="5"/>
  <c r="H150" i="5"/>
  <c r="H141" i="5"/>
  <c r="H162" i="5"/>
  <c r="H159" i="5"/>
  <c r="H158" i="5"/>
  <c r="H187" i="5"/>
  <c r="H180" i="5"/>
  <c r="H171" i="5"/>
  <c r="H160" i="5"/>
  <c r="H220" i="5"/>
  <c r="H164" i="5"/>
  <c r="H185" i="5"/>
  <c r="H178" i="5"/>
  <c r="H169" i="5"/>
  <c r="H161" i="5"/>
  <c r="H147" i="5"/>
  <c r="H145" i="5"/>
  <c r="H143" i="5"/>
  <c r="H196" i="5"/>
  <c r="H190" i="5"/>
  <c r="H181" i="5"/>
  <c r="H174" i="5"/>
  <c r="H165" i="5"/>
  <c r="H155" i="5"/>
  <c r="H153" i="5"/>
  <c r="H151" i="5"/>
  <c r="H149" i="5"/>
  <c r="H148" i="5"/>
  <c r="H146" i="5"/>
  <c r="H144" i="5"/>
  <c r="H142" i="5"/>
  <c r="H115" i="5"/>
  <c r="H131" i="5"/>
  <c r="H177" i="5"/>
  <c r="H170" i="5"/>
  <c r="H163" i="5"/>
  <c r="H133" i="5"/>
  <c r="H125" i="5"/>
  <c r="H189" i="5"/>
  <c r="H182" i="5"/>
  <c r="H137" i="5"/>
  <c r="H130" i="5"/>
  <c r="H122" i="5"/>
  <c r="H129" i="5"/>
  <c r="H121" i="5"/>
  <c r="H116" i="5"/>
  <c r="H134" i="5"/>
  <c r="H126" i="5"/>
  <c r="H118" i="5"/>
  <c r="H132" i="5"/>
  <c r="H124" i="5"/>
  <c r="H8" i="5"/>
  <c r="H140" i="5"/>
  <c r="H136" i="5"/>
  <c r="H117" i="5"/>
  <c r="H173" i="5"/>
  <c r="H166" i="5"/>
  <c r="H128" i="5"/>
  <c r="H120" i="5"/>
  <c r="H186" i="5"/>
  <c r="H138" i="5"/>
  <c r="H127" i="5"/>
  <c r="H119" i="5"/>
  <c r="H139" i="5"/>
  <c r="H135" i="5"/>
  <c r="H123" i="5"/>
  <c r="K214" i="5"/>
  <c r="K206" i="5"/>
  <c r="K198" i="5"/>
  <c r="K189" i="5"/>
  <c r="K187" i="5"/>
  <c r="K185" i="5"/>
  <c r="K183" i="5"/>
  <c r="K181" i="5"/>
  <c r="K179" i="5"/>
  <c r="K177" i="5"/>
  <c r="K175" i="5"/>
  <c r="K173" i="5"/>
  <c r="K171" i="5"/>
  <c r="K169" i="5"/>
  <c r="K167" i="5"/>
  <c r="K165" i="5"/>
  <c r="K163" i="5"/>
  <c r="K161" i="5"/>
  <c r="K159" i="5"/>
  <c r="K157" i="5"/>
  <c r="K155" i="5"/>
  <c r="K153" i="5"/>
  <c r="K151" i="5"/>
  <c r="K149" i="5"/>
  <c r="K147" i="5"/>
  <c r="K145" i="5"/>
  <c r="K143" i="5"/>
  <c r="K220" i="5"/>
  <c r="K212" i="5"/>
  <c r="K204" i="5"/>
  <c r="K197" i="5"/>
  <c r="K213" i="5"/>
  <c r="K200" i="5"/>
  <c r="K186" i="5"/>
  <c r="K178" i="5"/>
  <c r="K170" i="5"/>
  <c r="K162" i="5"/>
  <c r="K154" i="5"/>
  <c r="K146" i="5"/>
  <c r="K216" i="5"/>
  <c r="K210" i="5"/>
  <c r="K196" i="5"/>
  <c r="K194" i="5"/>
  <c r="K193" i="5"/>
  <c r="K192" i="5"/>
  <c r="K191" i="5"/>
  <c r="K190" i="5"/>
  <c r="K182" i="5"/>
  <c r="K174" i="5"/>
  <c r="K166" i="5"/>
  <c r="K217" i="5"/>
  <c r="K211" i="5"/>
  <c r="K195" i="5"/>
  <c r="K218" i="5"/>
  <c r="K205" i="5"/>
  <c r="K188" i="5"/>
  <c r="K180" i="5"/>
  <c r="K172" i="5"/>
  <c r="K164" i="5"/>
  <c r="K207" i="5"/>
  <c r="K202" i="5"/>
  <c r="K184" i="5"/>
  <c r="K168" i="5"/>
  <c r="K140" i="5"/>
  <c r="K138" i="5"/>
  <c r="K136" i="5"/>
  <c r="K134" i="5"/>
  <c r="K132" i="5"/>
  <c r="K130" i="5"/>
  <c r="K128" i="5"/>
  <c r="K126" i="5"/>
  <c r="K124" i="5"/>
  <c r="K122" i="5"/>
  <c r="K120" i="5"/>
  <c r="K118" i="5"/>
  <c r="K116" i="5"/>
  <c r="K8" i="5"/>
  <c r="K201" i="5"/>
  <c r="K144" i="5"/>
  <c r="K208" i="5"/>
  <c r="K176" i="5"/>
  <c r="K152" i="5"/>
  <c r="K150" i="5"/>
  <c r="K148" i="5"/>
  <c r="K139" i="5"/>
  <c r="K137" i="5"/>
  <c r="K135" i="5"/>
  <c r="K215" i="5"/>
  <c r="K203" i="5"/>
  <c r="K158" i="5"/>
  <c r="K156" i="5"/>
  <c r="K141" i="5"/>
  <c r="K219" i="5"/>
  <c r="K199" i="5"/>
  <c r="K209" i="5"/>
  <c r="K142" i="5"/>
  <c r="K131" i="5"/>
  <c r="K123" i="5"/>
  <c r="K160" i="5"/>
  <c r="K127" i="5"/>
  <c r="K119" i="5"/>
  <c r="K115" i="5"/>
  <c r="K117" i="5"/>
  <c r="K133" i="5"/>
  <c r="K125" i="5"/>
  <c r="K129" i="5"/>
  <c r="K121" i="5"/>
  <c r="G217" i="5"/>
  <c r="G209" i="5"/>
  <c r="G201" i="5"/>
  <c r="G196" i="5"/>
  <c r="G190" i="5"/>
  <c r="G188" i="5"/>
  <c r="G186" i="5"/>
  <c r="G184" i="5"/>
  <c r="G182" i="5"/>
  <c r="G180" i="5"/>
  <c r="G178" i="5"/>
  <c r="G176" i="5"/>
  <c r="G174" i="5"/>
  <c r="G172" i="5"/>
  <c r="G170" i="5"/>
  <c r="G168" i="5"/>
  <c r="G166" i="5"/>
  <c r="G164" i="5"/>
  <c r="G162" i="5"/>
  <c r="G160" i="5"/>
  <c r="G158" i="5"/>
  <c r="G156" i="5"/>
  <c r="G154" i="5"/>
  <c r="G152" i="5"/>
  <c r="G150" i="5"/>
  <c r="G148" i="5"/>
  <c r="G146" i="5"/>
  <c r="G144" i="5"/>
  <c r="G142" i="5"/>
  <c r="G215" i="5"/>
  <c r="G207" i="5"/>
  <c r="G199" i="5"/>
  <c r="G195" i="5"/>
  <c r="G192" i="5"/>
  <c r="G211" i="5"/>
  <c r="G205" i="5"/>
  <c r="G189" i="5"/>
  <c r="G181" i="5"/>
  <c r="G173" i="5"/>
  <c r="G165" i="5"/>
  <c r="G157" i="5"/>
  <c r="G149" i="5"/>
  <c r="G208" i="5"/>
  <c r="G185" i="5"/>
  <c r="G177" i="5"/>
  <c r="G169" i="5"/>
  <c r="G161" i="5"/>
  <c r="G202" i="5"/>
  <c r="G216" i="5"/>
  <c r="G203" i="5"/>
  <c r="G191" i="5"/>
  <c r="G183" i="5"/>
  <c r="G175" i="5"/>
  <c r="G167" i="5"/>
  <c r="G159" i="5"/>
  <c r="G212" i="5"/>
  <c r="G155" i="5"/>
  <c r="G153" i="5"/>
  <c r="G151" i="5"/>
  <c r="G219" i="5"/>
  <c r="G200" i="5"/>
  <c r="G179" i="5"/>
  <c r="G141" i="5"/>
  <c r="G139" i="5"/>
  <c r="G137" i="5"/>
  <c r="G135" i="5"/>
  <c r="G133" i="5"/>
  <c r="G131" i="5"/>
  <c r="G129" i="5"/>
  <c r="G127" i="5"/>
  <c r="G125" i="5"/>
  <c r="G123" i="5"/>
  <c r="G121" i="5"/>
  <c r="G119" i="5"/>
  <c r="G117" i="5"/>
  <c r="G115" i="5"/>
  <c r="G218" i="5"/>
  <c r="G206" i="5"/>
  <c r="G213" i="5"/>
  <c r="G187" i="5"/>
  <c r="G171" i="5"/>
  <c r="G140" i="5"/>
  <c r="G138" i="5"/>
  <c r="G136" i="5"/>
  <c r="G220" i="5"/>
  <c r="G210" i="5"/>
  <c r="G198" i="5"/>
  <c r="G194" i="5"/>
  <c r="G147" i="5"/>
  <c r="G145" i="5"/>
  <c r="G143" i="5"/>
  <c r="G163" i="5"/>
  <c r="G8" i="5"/>
  <c r="G134" i="5"/>
  <c r="G126" i="5"/>
  <c r="G118" i="5"/>
  <c r="G197" i="5"/>
  <c r="G124" i="5"/>
  <c r="G214" i="5"/>
  <c r="G130" i="5"/>
  <c r="G122" i="5"/>
  <c r="G132" i="5"/>
  <c r="G204" i="5"/>
  <c r="G116" i="5"/>
  <c r="G128" i="5"/>
  <c r="G120" i="5"/>
  <c r="G193" i="5"/>
  <c r="M197" i="5"/>
  <c r="M194" i="5"/>
  <c r="M193" i="5"/>
  <c r="M190" i="5"/>
  <c r="M188" i="5"/>
  <c r="M186" i="5"/>
  <c r="M184" i="5"/>
  <c r="M182" i="5"/>
  <c r="M180" i="5"/>
  <c r="M178" i="5"/>
  <c r="M176" i="5"/>
  <c r="M174" i="5"/>
  <c r="M172" i="5"/>
  <c r="M170" i="5"/>
  <c r="M168" i="5"/>
  <c r="M166" i="5"/>
  <c r="M164" i="5"/>
  <c r="M162" i="5"/>
  <c r="M160" i="5"/>
  <c r="M158" i="5"/>
  <c r="M156" i="5"/>
  <c r="M154" i="5"/>
  <c r="M152" i="5"/>
  <c r="M150" i="5"/>
  <c r="M148" i="5"/>
  <c r="M146" i="5"/>
  <c r="M144" i="5"/>
  <c r="M142" i="5"/>
  <c r="M220" i="5"/>
  <c r="M185" i="5"/>
  <c r="M177" i="5"/>
  <c r="M169" i="5"/>
  <c r="M161" i="5"/>
  <c r="M153" i="5"/>
  <c r="M145" i="5"/>
  <c r="M211" i="5"/>
  <c r="M204" i="5"/>
  <c r="M189" i="5"/>
  <c r="M181" i="5"/>
  <c r="M173" i="5"/>
  <c r="M165" i="5"/>
  <c r="M218" i="5"/>
  <c r="M205" i="5"/>
  <c r="M199" i="5"/>
  <c r="M198" i="5"/>
  <c r="M219" i="5"/>
  <c r="M212" i="5"/>
  <c r="M187" i="5"/>
  <c r="M179" i="5"/>
  <c r="M171" i="5"/>
  <c r="M163" i="5"/>
  <c r="M214" i="5"/>
  <c r="M209" i="5"/>
  <c r="M202" i="5"/>
  <c r="M175" i="5"/>
  <c r="M215" i="5"/>
  <c r="M208" i="5"/>
  <c r="M151" i="5"/>
  <c r="M149" i="5"/>
  <c r="M147" i="5"/>
  <c r="M203" i="5"/>
  <c r="M183" i="5"/>
  <c r="M167" i="5"/>
  <c r="M157" i="5"/>
  <c r="M155" i="5"/>
  <c r="M217" i="5"/>
  <c r="M210" i="5"/>
  <c r="M196" i="5"/>
  <c r="M192" i="5"/>
  <c r="M207" i="5"/>
  <c r="M200" i="5"/>
  <c r="M159" i="5"/>
  <c r="M140" i="5"/>
  <c r="M138" i="5"/>
  <c r="M136" i="5"/>
  <c r="M191" i="5"/>
  <c r="M129" i="5"/>
  <c r="M121" i="5"/>
  <c r="M116" i="5"/>
  <c r="M127" i="5"/>
  <c r="M206" i="5"/>
  <c r="M141" i="5"/>
  <c r="M134" i="5"/>
  <c r="M126" i="5"/>
  <c r="M118" i="5"/>
  <c r="M195" i="5"/>
  <c r="M133" i="5"/>
  <c r="M125" i="5"/>
  <c r="M120" i="5"/>
  <c r="M115" i="5"/>
  <c r="M213" i="5"/>
  <c r="M143" i="5"/>
  <c r="M139" i="5"/>
  <c r="M135" i="5"/>
  <c r="M132" i="5"/>
  <c r="M124" i="5"/>
  <c r="M117" i="5"/>
  <c r="M8" i="5"/>
  <c r="M130" i="5"/>
  <c r="M122" i="5"/>
  <c r="M128" i="5"/>
  <c r="M216" i="5"/>
  <c r="M131" i="5"/>
  <c r="M123" i="5"/>
  <c r="M201" i="5"/>
  <c r="M137" i="5"/>
  <c r="M119" i="5"/>
  <c r="O2" i="5"/>
  <c r="R2" i="5" s="1"/>
  <c r="D8" i="6"/>
  <c r="K8" i="6"/>
  <c r="C4" i="6"/>
  <c r="O2" i="6"/>
  <c r="R2" i="6" s="1"/>
  <c r="G4" i="6"/>
  <c r="G6" i="6" s="1"/>
  <c r="O3" i="6"/>
  <c r="I8" i="6"/>
  <c r="L8" i="6"/>
  <c r="H8" i="6"/>
  <c r="F8" i="6"/>
  <c r="E4" i="6"/>
  <c r="E6" i="6" s="1"/>
  <c r="M4" i="6"/>
  <c r="M6" i="6" s="1"/>
  <c r="J8" i="6"/>
  <c r="E8" i="4"/>
  <c r="M8" i="4"/>
  <c r="H8" i="4"/>
  <c r="I8" i="4"/>
  <c r="J8" i="4"/>
  <c r="C6" i="4"/>
  <c r="O4" i="4"/>
  <c r="R4" i="4" s="1"/>
  <c r="K8" i="4"/>
  <c r="F8" i="4"/>
  <c r="G8" i="4"/>
  <c r="D8" i="4"/>
  <c r="L8" i="4"/>
  <c r="O2" i="4"/>
  <c r="R2" i="4" s="1"/>
  <c r="B6" i="2"/>
  <c r="B18" i="2" s="1"/>
  <c r="C2" i="1" s="1"/>
  <c r="C4" i="1" s="1"/>
  <c r="C6" i="1" s="1"/>
  <c r="O10" i="2"/>
  <c r="I6" i="2"/>
  <c r="I18" i="2" s="1"/>
  <c r="J2" i="1" s="1"/>
  <c r="E8" i="105" l="1"/>
  <c r="G8" i="101"/>
  <c r="O4" i="99"/>
  <c r="R4" i="99" s="1"/>
  <c r="O4" i="94"/>
  <c r="R4" i="94" s="1"/>
  <c r="K8" i="93"/>
  <c r="O6" i="85"/>
  <c r="R6" i="85" s="1"/>
  <c r="O4" i="85"/>
  <c r="R4" i="85" s="1"/>
  <c r="O6" i="80"/>
  <c r="R6" i="80" s="1"/>
  <c r="O4" i="60"/>
  <c r="R4" i="60" s="1"/>
  <c r="O4" i="34"/>
  <c r="R4" i="34" s="1"/>
  <c r="J8" i="31"/>
  <c r="H8" i="30"/>
  <c r="L8" i="29"/>
  <c r="O4" i="29"/>
  <c r="R4" i="29" s="1"/>
  <c r="F8" i="26"/>
  <c r="O4" i="23"/>
  <c r="R4" i="23" s="1"/>
  <c r="O6" i="22"/>
  <c r="R6" i="22" s="1"/>
  <c r="O8" i="20"/>
  <c r="C8" i="19"/>
  <c r="O8" i="19" s="1"/>
  <c r="O4" i="19"/>
  <c r="R4" i="19" s="1"/>
  <c r="L8" i="17"/>
  <c r="D8" i="17"/>
  <c r="G8" i="16"/>
  <c r="G8" i="14"/>
  <c r="G8" i="111"/>
  <c r="K8" i="111"/>
  <c r="O4" i="111"/>
  <c r="R4" i="111" s="1"/>
  <c r="C6" i="111"/>
  <c r="D8" i="96"/>
  <c r="H8" i="92"/>
  <c r="F8" i="108"/>
  <c r="F8" i="91"/>
  <c r="C8" i="106"/>
  <c r="O6" i="106"/>
  <c r="R6" i="106" s="1"/>
  <c r="C6" i="103"/>
  <c r="O4" i="103"/>
  <c r="R4" i="103" s="1"/>
  <c r="O4" i="101"/>
  <c r="R4" i="101" s="1"/>
  <c r="C6" i="97"/>
  <c r="O4" i="97"/>
  <c r="R4" i="97" s="1"/>
  <c r="H8" i="96"/>
  <c r="M8" i="93"/>
  <c r="C6" i="93"/>
  <c r="O4" i="93"/>
  <c r="R4" i="93" s="1"/>
  <c r="C8" i="89"/>
  <c r="O8" i="89" s="1"/>
  <c r="O6" i="89"/>
  <c r="R6" i="89" s="1"/>
  <c r="O4" i="108"/>
  <c r="R4" i="108" s="1"/>
  <c r="C8" i="102"/>
  <c r="O8" i="102" s="1"/>
  <c r="O6" i="102"/>
  <c r="R6" i="102" s="1"/>
  <c r="C8" i="101"/>
  <c r="O6" i="101"/>
  <c r="R6" i="101" s="1"/>
  <c r="C8" i="99"/>
  <c r="O8" i="99" s="1"/>
  <c r="O6" i="99"/>
  <c r="R6" i="99" s="1"/>
  <c r="O4" i="96"/>
  <c r="R4" i="96" s="1"/>
  <c r="C6" i="95"/>
  <c r="O4" i="95"/>
  <c r="R4" i="95" s="1"/>
  <c r="E8" i="93"/>
  <c r="O4" i="92"/>
  <c r="R4" i="92" s="1"/>
  <c r="C6" i="107"/>
  <c r="O4" i="107"/>
  <c r="R4" i="107" s="1"/>
  <c r="C8" i="104"/>
  <c r="O8" i="104" s="1"/>
  <c r="O6" i="104"/>
  <c r="R6" i="104" s="1"/>
  <c r="M8" i="103"/>
  <c r="O6" i="96"/>
  <c r="R6" i="96" s="1"/>
  <c r="M8" i="95"/>
  <c r="O6" i="94"/>
  <c r="R6" i="94" s="1"/>
  <c r="C8" i="94"/>
  <c r="O8" i="94" s="1"/>
  <c r="O6" i="92"/>
  <c r="R6" i="92" s="1"/>
  <c r="C8" i="92"/>
  <c r="O8" i="92" s="1"/>
  <c r="L8" i="110"/>
  <c r="H8" i="108"/>
  <c r="O4" i="109"/>
  <c r="R4" i="109" s="1"/>
  <c r="O8" i="105"/>
  <c r="E8" i="103"/>
  <c r="G8" i="100"/>
  <c r="O6" i="100"/>
  <c r="R6" i="100" s="1"/>
  <c r="C8" i="100"/>
  <c r="O8" i="100" s="1"/>
  <c r="E8" i="95"/>
  <c r="C8" i="90"/>
  <c r="O8" i="90" s="1"/>
  <c r="O6" i="90"/>
  <c r="R6" i="90" s="1"/>
  <c r="D8" i="110"/>
  <c r="O4" i="110"/>
  <c r="R4" i="110" s="1"/>
  <c r="C6" i="110"/>
  <c r="K8" i="110"/>
  <c r="C8" i="109"/>
  <c r="O6" i="109"/>
  <c r="R6" i="109" s="1"/>
  <c r="D8" i="108"/>
  <c r="E8" i="101"/>
  <c r="O4" i="100"/>
  <c r="R4" i="100" s="1"/>
  <c r="H8" i="98"/>
  <c r="F8" i="98"/>
  <c r="O4" i="91"/>
  <c r="R4" i="91" s="1"/>
  <c r="F8" i="109"/>
  <c r="O6" i="108"/>
  <c r="R6" i="108" s="1"/>
  <c r="E8" i="106"/>
  <c r="C6" i="98"/>
  <c r="O4" i="98"/>
  <c r="R4" i="98" s="1"/>
  <c r="L8" i="96"/>
  <c r="C8" i="91"/>
  <c r="O8" i="91" s="1"/>
  <c r="O6" i="91"/>
  <c r="R6" i="91" s="1"/>
  <c r="C6" i="87"/>
  <c r="O4" i="87"/>
  <c r="R4" i="87" s="1"/>
  <c r="O6" i="78"/>
  <c r="R6" i="78" s="1"/>
  <c r="C8" i="78"/>
  <c r="C6" i="79"/>
  <c r="O4" i="79"/>
  <c r="R4" i="79" s="1"/>
  <c r="C6" i="77"/>
  <c r="O4" i="77"/>
  <c r="R4" i="77" s="1"/>
  <c r="O6" i="75"/>
  <c r="R6" i="75" s="1"/>
  <c r="C8" i="75"/>
  <c r="C8" i="72"/>
  <c r="O8" i="72" s="1"/>
  <c r="O6" i="72"/>
  <c r="R6" i="72" s="1"/>
  <c r="C8" i="71"/>
  <c r="O8" i="71" s="1"/>
  <c r="O6" i="71"/>
  <c r="R6" i="71" s="1"/>
  <c r="C8" i="69"/>
  <c r="O8" i="69" s="1"/>
  <c r="O6" i="69"/>
  <c r="R6" i="69" s="1"/>
  <c r="O4" i="76"/>
  <c r="R4" i="76" s="1"/>
  <c r="O4" i="75"/>
  <c r="R4" i="75" s="1"/>
  <c r="C8" i="74"/>
  <c r="O8" i="74" s="1"/>
  <c r="O6" i="74"/>
  <c r="R6" i="74" s="1"/>
  <c r="C8" i="82"/>
  <c r="O6" i="82"/>
  <c r="R6" i="82" s="1"/>
  <c r="C8" i="76"/>
  <c r="O6" i="76"/>
  <c r="R6" i="76" s="1"/>
  <c r="C8" i="73"/>
  <c r="O8" i="73" s="1"/>
  <c r="O6" i="73"/>
  <c r="R6" i="73" s="1"/>
  <c r="O6" i="70"/>
  <c r="R6" i="70" s="1"/>
  <c r="C8" i="70"/>
  <c r="O8" i="70" s="1"/>
  <c r="O4" i="82"/>
  <c r="R4" i="82" s="1"/>
  <c r="F8" i="76"/>
  <c r="L8" i="75"/>
  <c r="O6" i="68"/>
  <c r="R6" i="68" s="1"/>
  <c r="C8" i="68"/>
  <c r="O8" i="68" s="1"/>
  <c r="D8" i="82"/>
  <c r="E8" i="80"/>
  <c r="D8" i="78"/>
  <c r="D8" i="75"/>
  <c r="G8" i="87"/>
  <c r="O4" i="86"/>
  <c r="R4" i="86" s="1"/>
  <c r="C6" i="86"/>
  <c r="O8" i="84"/>
  <c r="C8" i="83"/>
  <c r="O8" i="83" s="1"/>
  <c r="O6" i="83"/>
  <c r="R6" i="83" s="1"/>
  <c r="E8" i="87"/>
  <c r="E8" i="85"/>
  <c r="C8" i="81"/>
  <c r="O8" i="81" s="1"/>
  <c r="O6" i="81"/>
  <c r="R6" i="81" s="1"/>
  <c r="C8" i="67"/>
  <c r="O8" i="67" s="1"/>
  <c r="O6" i="67"/>
  <c r="R6" i="67" s="1"/>
  <c r="O8" i="88"/>
  <c r="H8" i="87"/>
  <c r="G8" i="85"/>
  <c r="O8" i="85"/>
  <c r="G8" i="80"/>
  <c r="K8" i="79"/>
  <c r="C8" i="60"/>
  <c r="O6" i="60"/>
  <c r="R6" i="60" s="1"/>
  <c r="M8" i="59"/>
  <c r="O6" i="40"/>
  <c r="R6" i="40" s="1"/>
  <c r="C8" i="40"/>
  <c r="L8" i="64"/>
  <c r="E8" i="59"/>
  <c r="C6" i="53"/>
  <c r="O4" i="53"/>
  <c r="R4" i="53" s="1"/>
  <c r="F8" i="40"/>
  <c r="O6" i="39"/>
  <c r="R6" i="39" s="1"/>
  <c r="C8" i="39"/>
  <c r="O8" i="39" s="1"/>
  <c r="C6" i="65"/>
  <c r="O4" i="65"/>
  <c r="R4" i="65" s="1"/>
  <c r="D8" i="64"/>
  <c r="L8" i="60"/>
  <c r="C6" i="54"/>
  <c r="O4" i="54"/>
  <c r="R4" i="54" s="1"/>
  <c r="O6" i="38"/>
  <c r="R6" i="38" s="1"/>
  <c r="C8" i="38"/>
  <c r="O8" i="38" s="1"/>
  <c r="O4" i="66"/>
  <c r="R4" i="66" s="1"/>
  <c r="C6" i="66"/>
  <c r="G8" i="61"/>
  <c r="D8" i="60"/>
  <c r="C6" i="52"/>
  <c r="O4" i="52"/>
  <c r="R4" i="52" s="1"/>
  <c r="C8" i="48"/>
  <c r="O8" i="48" s="1"/>
  <c r="O6" i="48"/>
  <c r="R6" i="48" s="1"/>
  <c r="C8" i="46"/>
  <c r="O8" i="46" s="1"/>
  <c r="O6" i="46"/>
  <c r="R6" i="46" s="1"/>
  <c r="O8" i="35"/>
  <c r="O6" i="41"/>
  <c r="R6" i="41" s="1"/>
  <c r="C8" i="41"/>
  <c r="O8" i="41" s="1"/>
  <c r="I8" i="66"/>
  <c r="C6" i="64"/>
  <c r="O4" i="64"/>
  <c r="R4" i="64" s="1"/>
  <c r="C8" i="58"/>
  <c r="O8" i="58" s="1"/>
  <c r="O6" i="58"/>
  <c r="R6" i="58" s="1"/>
  <c r="O8" i="57"/>
  <c r="O8" i="56"/>
  <c r="O8" i="50"/>
  <c r="O6" i="44"/>
  <c r="R6" i="44" s="1"/>
  <c r="C8" i="44"/>
  <c r="O8" i="44" s="1"/>
  <c r="K8" i="61"/>
  <c r="E8" i="62"/>
  <c r="O8" i="62" s="1"/>
  <c r="O6" i="49"/>
  <c r="R6" i="49" s="1"/>
  <c r="C8" i="49"/>
  <c r="O8" i="49" s="1"/>
  <c r="L8" i="45"/>
  <c r="C8" i="42"/>
  <c r="O8" i="42" s="1"/>
  <c r="O6" i="42"/>
  <c r="R6" i="42" s="1"/>
  <c r="O6" i="36"/>
  <c r="R6" i="36" s="1"/>
  <c r="C8" i="36"/>
  <c r="O8" i="36" s="1"/>
  <c r="I8" i="63"/>
  <c r="C6" i="63"/>
  <c r="O4" i="63"/>
  <c r="R4" i="63" s="1"/>
  <c r="O4" i="61"/>
  <c r="R4" i="61" s="1"/>
  <c r="C6" i="61"/>
  <c r="C6" i="59"/>
  <c r="O4" i="59"/>
  <c r="R4" i="59" s="1"/>
  <c r="C8" i="55"/>
  <c r="O8" i="55" s="1"/>
  <c r="O6" i="55"/>
  <c r="R6" i="55" s="1"/>
  <c r="D8" i="45"/>
  <c r="C6" i="37"/>
  <c r="O4" i="37"/>
  <c r="R4" i="37" s="1"/>
  <c r="C8" i="51"/>
  <c r="O8" i="51" s="1"/>
  <c r="O6" i="51"/>
  <c r="R6" i="51" s="1"/>
  <c r="O6" i="47"/>
  <c r="R6" i="47" s="1"/>
  <c r="C8" i="47"/>
  <c r="O8" i="47" s="1"/>
  <c r="F8" i="45"/>
  <c r="O6" i="43"/>
  <c r="R6" i="43" s="1"/>
  <c r="C8" i="43"/>
  <c r="O8" i="43" s="1"/>
  <c r="O4" i="40"/>
  <c r="R4" i="40" s="1"/>
  <c r="C8" i="33"/>
  <c r="O8" i="33" s="1"/>
  <c r="O6" i="33"/>
  <c r="R6" i="33" s="1"/>
  <c r="C6" i="31"/>
  <c r="O4" i="31"/>
  <c r="R4" i="31" s="1"/>
  <c r="E8" i="28"/>
  <c r="O4" i="24"/>
  <c r="R4" i="24" s="1"/>
  <c r="O4" i="25"/>
  <c r="R4" i="25" s="1"/>
  <c r="C6" i="25"/>
  <c r="O6" i="24"/>
  <c r="R6" i="24" s="1"/>
  <c r="C8" i="24"/>
  <c r="C8" i="23"/>
  <c r="O8" i="23" s="1"/>
  <c r="O6" i="23"/>
  <c r="R6" i="23" s="1"/>
  <c r="O4" i="22"/>
  <c r="R4" i="22" s="1"/>
  <c r="O6" i="21"/>
  <c r="R6" i="21" s="1"/>
  <c r="C8" i="21"/>
  <c r="O8" i="21" s="1"/>
  <c r="E8" i="24"/>
  <c r="O6" i="34"/>
  <c r="R6" i="34" s="1"/>
  <c r="C8" i="34"/>
  <c r="C6" i="32"/>
  <c r="O4" i="32"/>
  <c r="R4" i="32" s="1"/>
  <c r="O6" i="29"/>
  <c r="R6" i="29" s="1"/>
  <c r="C8" i="29"/>
  <c r="O8" i="29" s="1"/>
  <c r="M8" i="32"/>
  <c r="O4" i="27"/>
  <c r="R4" i="27" s="1"/>
  <c r="G8" i="24"/>
  <c r="E8" i="32"/>
  <c r="C6" i="28"/>
  <c r="O4" i="28"/>
  <c r="R4" i="28" s="1"/>
  <c r="J8" i="27"/>
  <c r="C6" i="26"/>
  <c r="O4" i="26"/>
  <c r="R4" i="26" s="1"/>
  <c r="H8" i="24"/>
  <c r="C6" i="30"/>
  <c r="O4" i="30"/>
  <c r="R4" i="30" s="1"/>
  <c r="E8" i="30"/>
  <c r="E8" i="27"/>
  <c r="H8" i="22"/>
  <c r="E8" i="34"/>
  <c r="M8" i="28"/>
  <c r="H8" i="27"/>
  <c r="F8" i="22"/>
  <c r="O8" i="22" s="1"/>
  <c r="O6" i="18"/>
  <c r="R6" i="18" s="1"/>
  <c r="C8" i="18"/>
  <c r="O8" i="18" s="1"/>
  <c r="C8" i="15"/>
  <c r="O6" i="15"/>
  <c r="R6" i="15" s="1"/>
  <c r="O8" i="11"/>
  <c r="M8" i="14"/>
  <c r="O4" i="16"/>
  <c r="R4" i="16" s="1"/>
  <c r="O6" i="17"/>
  <c r="R6" i="17" s="1"/>
  <c r="C8" i="17"/>
  <c r="O8" i="17" s="1"/>
  <c r="D8" i="15"/>
  <c r="E8" i="14"/>
  <c r="O4" i="13"/>
  <c r="R4" i="13" s="1"/>
  <c r="E8" i="13"/>
  <c r="O6" i="12"/>
  <c r="R6" i="12" s="1"/>
  <c r="C8" i="12"/>
  <c r="O8" i="12" s="1"/>
  <c r="E8" i="16"/>
  <c r="O6" i="16"/>
  <c r="R6" i="16" s="1"/>
  <c r="C8" i="16"/>
  <c r="C6" i="14"/>
  <c r="O4" i="14"/>
  <c r="R4" i="14" s="1"/>
  <c r="C8" i="13"/>
  <c r="O8" i="13" s="1"/>
  <c r="O6" i="13"/>
  <c r="R6" i="13" s="1"/>
  <c r="O4" i="15"/>
  <c r="R4" i="15" s="1"/>
  <c r="O4" i="9"/>
  <c r="R4" i="9" s="1"/>
  <c r="O6" i="8"/>
  <c r="R6" i="8" s="1"/>
  <c r="C8" i="8"/>
  <c r="I8" i="8"/>
  <c r="I8" i="9"/>
  <c r="C8" i="9"/>
  <c r="O6" i="9"/>
  <c r="R6" i="9" s="1"/>
  <c r="O4" i="8"/>
  <c r="R4" i="8" s="1"/>
  <c r="O8" i="7"/>
  <c r="O6" i="10"/>
  <c r="R6" i="10" s="1"/>
  <c r="C8" i="10"/>
  <c r="O8" i="10" s="1"/>
  <c r="C6" i="6"/>
  <c r="O4" i="6"/>
  <c r="R4" i="6" s="1"/>
  <c r="M8" i="6"/>
  <c r="E8" i="6"/>
  <c r="C220" i="5"/>
  <c r="O220" i="5" s="1"/>
  <c r="C212" i="5"/>
  <c r="O212" i="5" s="1"/>
  <c r="C204" i="5"/>
  <c r="O204" i="5" s="1"/>
  <c r="C194" i="5"/>
  <c r="O194" i="5" s="1"/>
  <c r="C191" i="5"/>
  <c r="O191" i="5" s="1"/>
  <c r="C189" i="5"/>
  <c r="O189" i="5" s="1"/>
  <c r="C187" i="5"/>
  <c r="O187" i="5" s="1"/>
  <c r="C185" i="5"/>
  <c r="O185" i="5" s="1"/>
  <c r="C183" i="5"/>
  <c r="O183" i="5" s="1"/>
  <c r="C181" i="5"/>
  <c r="O181" i="5" s="1"/>
  <c r="C179" i="5"/>
  <c r="O179" i="5" s="1"/>
  <c r="C177" i="5"/>
  <c r="O177" i="5" s="1"/>
  <c r="C175" i="5"/>
  <c r="O175" i="5" s="1"/>
  <c r="C173" i="5"/>
  <c r="O173" i="5" s="1"/>
  <c r="C171" i="5"/>
  <c r="O171" i="5" s="1"/>
  <c r="C169" i="5"/>
  <c r="O169" i="5" s="1"/>
  <c r="C167" i="5"/>
  <c r="O167" i="5" s="1"/>
  <c r="C165" i="5"/>
  <c r="O165" i="5" s="1"/>
  <c r="C163" i="5"/>
  <c r="O163" i="5" s="1"/>
  <c r="C161" i="5"/>
  <c r="O161" i="5" s="1"/>
  <c r="C159" i="5"/>
  <c r="O159" i="5" s="1"/>
  <c r="C157" i="5"/>
  <c r="O157" i="5" s="1"/>
  <c r="C155" i="5"/>
  <c r="O155" i="5" s="1"/>
  <c r="C153" i="5"/>
  <c r="O153" i="5" s="1"/>
  <c r="C151" i="5"/>
  <c r="O151" i="5" s="1"/>
  <c r="C149" i="5"/>
  <c r="O149" i="5" s="1"/>
  <c r="C147" i="5"/>
  <c r="O147" i="5" s="1"/>
  <c r="C145" i="5"/>
  <c r="O145" i="5" s="1"/>
  <c r="C143" i="5"/>
  <c r="O143" i="5" s="1"/>
  <c r="C218" i="5"/>
  <c r="O218" i="5" s="1"/>
  <c r="C210" i="5"/>
  <c r="O210" i="5" s="1"/>
  <c r="C202" i="5"/>
  <c r="O202" i="5" s="1"/>
  <c r="C216" i="5"/>
  <c r="O216" i="5" s="1"/>
  <c r="C203" i="5"/>
  <c r="O203" i="5" s="1"/>
  <c r="C184" i="5"/>
  <c r="O184" i="5" s="1"/>
  <c r="C176" i="5"/>
  <c r="O176" i="5" s="1"/>
  <c r="C168" i="5"/>
  <c r="O168" i="5" s="1"/>
  <c r="C160" i="5"/>
  <c r="O160" i="5" s="1"/>
  <c r="C152" i="5"/>
  <c r="O152" i="5" s="1"/>
  <c r="C144" i="5"/>
  <c r="O144" i="5" s="1"/>
  <c r="C219" i="5"/>
  <c r="O219" i="5" s="1"/>
  <c r="C206" i="5"/>
  <c r="O206" i="5" s="1"/>
  <c r="C200" i="5"/>
  <c r="O200" i="5" s="1"/>
  <c r="C188" i="5"/>
  <c r="O188" i="5" s="1"/>
  <c r="C180" i="5"/>
  <c r="O180" i="5" s="1"/>
  <c r="C172" i="5"/>
  <c r="O172" i="5" s="1"/>
  <c r="C164" i="5"/>
  <c r="O164" i="5" s="1"/>
  <c r="C213" i="5"/>
  <c r="O213" i="5" s="1"/>
  <c r="C207" i="5"/>
  <c r="O207" i="5" s="1"/>
  <c r="C201" i="5"/>
  <c r="O201" i="5" s="1"/>
  <c r="C214" i="5"/>
  <c r="O214" i="5" s="1"/>
  <c r="C208" i="5"/>
  <c r="O208" i="5" s="1"/>
  <c r="C186" i="5"/>
  <c r="O186" i="5" s="1"/>
  <c r="C178" i="5"/>
  <c r="O178" i="5" s="1"/>
  <c r="C170" i="5"/>
  <c r="O170" i="5" s="1"/>
  <c r="C162" i="5"/>
  <c r="O162" i="5" s="1"/>
  <c r="C217" i="5"/>
  <c r="O217" i="5" s="1"/>
  <c r="C196" i="5"/>
  <c r="O196" i="5" s="1"/>
  <c r="C192" i="5"/>
  <c r="O192" i="5" s="1"/>
  <c r="C198" i="5"/>
  <c r="O198" i="5" s="1"/>
  <c r="C190" i="5"/>
  <c r="O190" i="5" s="1"/>
  <c r="C174" i="5"/>
  <c r="O174" i="5" s="1"/>
  <c r="C140" i="5"/>
  <c r="O140" i="5" s="1"/>
  <c r="C138" i="5"/>
  <c r="O138" i="5" s="1"/>
  <c r="C136" i="5"/>
  <c r="O136" i="5" s="1"/>
  <c r="C134" i="5"/>
  <c r="O134" i="5" s="1"/>
  <c r="C132" i="5"/>
  <c r="O132" i="5" s="1"/>
  <c r="C130" i="5"/>
  <c r="O130" i="5" s="1"/>
  <c r="C128" i="5"/>
  <c r="O128" i="5" s="1"/>
  <c r="C126" i="5"/>
  <c r="O126" i="5" s="1"/>
  <c r="C124" i="5"/>
  <c r="O124" i="5" s="1"/>
  <c r="C122" i="5"/>
  <c r="O122" i="5" s="1"/>
  <c r="C120" i="5"/>
  <c r="O120" i="5" s="1"/>
  <c r="C118" i="5"/>
  <c r="O118" i="5" s="1"/>
  <c r="C116" i="5"/>
  <c r="O116" i="5" s="1"/>
  <c r="C8" i="5"/>
  <c r="O8" i="5" s="1"/>
  <c r="C193" i="5"/>
  <c r="O193" i="5" s="1"/>
  <c r="C211" i="5"/>
  <c r="O211" i="5" s="1"/>
  <c r="C197" i="5"/>
  <c r="O197" i="5" s="1"/>
  <c r="C195" i="5"/>
  <c r="O195" i="5" s="1"/>
  <c r="C182" i="5"/>
  <c r="O182" i="5" s="1"/>
  <c r="C166" i="5"/>
  <c r="O166" i="5" s="1"/>
  <c r="C141" i="5"/>
  <c r="O141" i="5" s="1"/>
  <c r="C139" i="5"/>
  <c r="O139" i="5" s="1"/>
  <c r="C137" i="5"/>
  <c r="O137" i="5" s="1"/>
  <c r="C135" i="5"/>
  <c r="O135" i="5" s="1"/>
  <c r="C199" i="5"/>
  <c r="O199" i="5" s="1"/>
  <c r="C215" i="5"/>
  <c r="O215" i="5" s="1"/>
  <c r="C154" i="5"/>
  <c r="O154" i="5" s="1"/>
  <c r="C142" i="5"/>
  <c r="O142" i="5" s="1"/>
  <c r="C119" i="5"/>
  <c r="O119" i="5" s="1"/>
  <c r="C150" i="5"/>
  <c r="O150" i="5" s="1"/>
  <c r="C146" i="5"/>
  <c r="O146" i="5" s="1"/>
  <c r="C129" i="5"/>
  <c r="O129" i="5" s="1"/>
  <c r="C121" i="5"/>
  <c r="O121" i="5" s="1"/>
  <c r="C115" i="5"/>
  <c r="O115" i="5" s="1"/>
  <c r="C209" i="5"/>
  <c r="O209" i="5" s="1"/>
  <c r="C205" i="5"/>
  <c r="O205" i="5" s="1"/>
  <c r="C148" i="5"/>
  <c r="O148" i="5" s="1"/>
  <c r="C133" i="5"/>
  <c r="O133" i="5" s="1"/>
  <c r="C125" i="5"/>
  <c r="O125" i="5" s="1"/>
  <c r="C156" i="5"/>
  <c r="O156" i="5" s="1"/>
  <c r="O6" i="5"/>
  <c r="R6" i="5" s="1"/>
  <c r="C127" i="5"/>
  <c r="O127" i="5" s="1"/>
  <c r="C131" i="5"/>
  <c r="O131" i="5" s="1"/>
  <c r="C123" i="5"/>
  <c r="O123" i="5" s="1"/>
  <c r="C117" i="5"/>
  <c r="O117" i="5" s="1"/>
  <c r="C158" i="5"/>
  <c r="O158" i="5" s="1"/>
  <c r="G8" i="6"/>
  <c r="C8" i="4"/>
  <c r="O8" i="4" s="1"/>
  <c r="O6" i="4"/>
  <c r="R6" i="4" s="1"/>
  <c r="O22" i="2"/>
  <c r="M2" i="2"/>
  <c r="P2" i="2" s="1"/>
  <c r="M3" i="2"/>
  <c r="P3" i="2" s="1"/>
  <c r="M4" i="2"/>
  <c r="P4" i="2" s="1"/>
  <c r="M5" i="2"/>
  <c r="P5" i="2" s="1"/>
  <c r="M6" i="2"/>
  <c r="M8" i="2"/>
  <c r="P8" i="2" s="1"/>
  <c r="M19" i="2"/>
  <c r="C20" i="2"/>
  <c r="D3" i="1" s="1"/>
  <c r="D20" i="2"/>
  <c r="E3" i="1" s="1"/>
  <c r="E4" i="1" s="1"/>
  <c r="E20" i="2"/>
  <c r="F3" i="1" s="1"/>
  <c r="F4" i="1" s="1"/>
  <c r="F6" i="1" s="1"/>
  <c r="F20" i="2"/>
  <c r="G3" i="1" s="1"/>
  <c r="G4" i="1" s="1"/>
  <c r="G20" i="2"/>
  <c r="H3" i="1" s="1"/>
  <c r="H4" i="1" s="1"/>
  <c r="H20" i="2"/>
  <c r="I3" i="1" s="1"/>
  <c r="I4" i="1" s="1"/>
  <c r="I6" i="1" s="1"/>
  <c r="I20" i="2"/>
  <c r="J3" i="1" s="1"/>
  <c r="J4" i="1" s="1"/>
  <c r="J6" i="1" s="1"/>
  <c r="J20" i="2"/>
  <c r="K3" i="1" s="1"/>
  <c r="K4" i="1" s="1"/>
  <c r="K6" i="1" s="1"/>
  <c r="K20" i="2"/>
  <c r="L3" i="1" s="1"/>
  <c r="L4" i="1" s="1"/>
  <c r="L6" i="1" s="1"/>
  <c r="L20" i="2"/>
  <c r="M3" i="1" s="1"/>
  <c r="M4" i="1" s="1"/>
  <c r="M6" i="1" s="1"/>
  <c r="O8" i="108" l="1"/>
  <c r="O8" i="96"/>
  <c r="O8" i="80"/>
  <c r="O8" i="45"/>
  <c r="O8" i="34"/>
  <c r="O8" i="27"/>
  <c r="O8" i="8"/>
  <c r="C8" i="111"/>
  <c r="O8" i="111" s="1"/>
  <c r="O6" i="111"/>
  <c r="R6" i="111" s="1"/>
  <c r="C8" i="93"/>
  <c r="O8" i="93" s="1"/>
  <c r="O6" i="93"/>
  <c r="R6" i="93" s="1"/>
  <c r="C8" i="107"/>
  <c r="O8" i="107" s="1"/>
  <c r="O6" i="107"/>
  <c r="R6" i="107" s="1"/>
  <c r="C8" i="95"/>
  <c r="O8" i="95" s="1"/>
  <c r="O6" i="95"/>
  <c r="R6" i="95" s="1"/>
  <c r="C8" i="97"/>
  <c r="O8" i="97" s="1"/>
  <c r="O6" i="97"/>
  <c r="R6" i="97" s="1"/>
  <c r="O6" i="98"/>
  <c r="R6" i="98" s="1"/>
  <c r="C8" i="98"/>
  <c r="O8" i="98" s="1"/>
  <c r="O8" i="101"/>
  <c r="O8" i="106"/>
  <c r="C8" i="103"/>
  <c r="O8" i="103" s="1"/>
  <c r="O6" i="103"/>
  <c r="R6" i="103" s="1"/>
  <c r="O8" i="109"/>
  <c r="C8" i="110"/>
  <c r="O8" i="110" s="1"/>
  <c r="O6" i="110"/>
  <c r="R6" i="110" s="1"/>
  <c r="C8" i="86"/>
  <c r="O8" i="86" s="1"/>
  <c r="O6" i="86"/>
  <c r="R6" i="86" s="1"/>
  <c r="O6" i="77"/>
  <c r="R6" i="77" s="1"/>
  <c r="C8" i="77"/>
  <c r="O8" i="77" s="1"/>
  <c r="O8" i="78"/>
  <c r="O8" i="76"/>
  <c r="O8" i="82"/>
  <c r="O8" i="75"/>
  <c r="O6" i="79"/>
  <c r="R6" i="79" s="1"/>
  <c r="C8" i="79"/>
  <c r="O8" i="79" s="1"/>
  <c r="C8" i="87"/>
  <c r="O8" i="87" s="1"/>
  <c r="O6" i="87"/>
  <c r="R6" i="87" s="1"/>
  <c r="C8" i="37"/>
  <c r="O8" i="37" s="1"/>
  <c r="O6" i="37"/>
  <c r="R6" i="37" s="1"/>
  <c r="C8" i="66"/>
  <c r="O8" i="66" s="1"/>
  <c r="O6" i="66"/>
  <c r="R6" i="66" s="1"/>
  <c r="C8" i="65"/>
  <c r="O8" i="65" s="1"/>
  <c r="O6" i="65"/>
  <c r="R6" i="65" s="1"/>
  <c r="C8" i="53"/>
  <c r="O8" i="53" s="1"/>
  <c r="O6" i="53"/>
  <c r="R6" i="53" s="1"/>
  <c r="O6" i="54"/>
  <c r="R6" i="54" s="1"/>
  <c r="C8" i="54"/>
  <c r="O8" i="54" s="1"/>
  <c r="C8" i="59"/>
  <c r="O8" i="59" s="1"/>
  <c r="O6" i="59"/>
  <c r="R6" i="59" s="1"/>
  <c r="C8" i="61"/>
  <c r="O8" i="61" s="1"/>
  <c r="O6" i="61"/>
  <c r="R6" i="61" s="1"/>
  <c r="O6" i="52"/>
  <c r="R6" i="52" s="1"/>
  <c r="C8" i="52"/>
  <c r="O8" i="52" s="1"/>
  <c r="O8" i="60"/>
  <c r="C8" i="63"/>
  <c r="O8" i="63" s="1"/>
  <c r="O6" i="63"/>
  <c r="R6" i="63" s="1"/>
  <c r="O6" i="64"/>
  <c r="R6" i="64" s="1"/>
  <c r="C8" i="64"/>
  <c r="O8" i="64" s="1"/>
  <c r="O8" i="40"/>
  <c r="C8" i="32"/>
  <c r="O8" i="32" s="1"/>
  <c r="O6" i="32"/>
  <c r="R6" i="32" s="1"/>
  <c r="O8" i="24"/>
  <c r="C8" i="30"/>
  <c r="O8" i="30" s="1"/>
  <c r="O6" i="30"/>
  <c r="R6" i="30" s="1"/>
  <c r="C8" i="31"/>
  <c r="O8" i="31" s="1"/>
  <c r="O6" i="31"/>
  <c r="R6" i="31" s="1"/>
  <c r="C8" i="25"/>
  <c r="O8" i="25" s="1"/>
  <c r="O6" i="25"/>
  <c r="R6" i="25" s="1"/>
  <c r="O6" i="28"/>
  <c r="R6" i="28" s="1"/>
  <c r="C8" i="28"/>
  <c r="O8" i="28" s="1"/>
  <c r="O6" i="26"/>
  <c r="R6" i="26" s="1"/>
  <c r="C8" i="26"/>
  <c r="O8" i="26" s="1"/>
  <c r="O8" i="15"/>
  <c r="O8" i="16"/>
  <c r="O6" i="14"/>
  <c r="R6" i="14" s="1"/>
  <c r="C8" i="14"/>
  <c r="O8" i="14" s="1"/>
  <c r="O8" i="9"/>
  <c r="C8" i="6"/>
  <c r="O8" i="6" s="1"/>
  <c r="O6" i="6"/>
  <c r="R6" i="6" s="1"/>
  <c r="D4" i="1"/>
  <c r="O4" i="1" s="1"/>
  <c r="O3" i="1"/>
  <c r="P6" i="2"/>
  <c r="Q2" i="1"/>
  <c r="K8" i="1"/>
  <c r="H6" i="1"/>
  <c r="I8" i="1"/>
  <c r="J8" i="1"/>
  <c r="L8" i="1"/>
  <c r="E6" i="1"/>
  <c r="M8" i="1"/>
  <c r="G6" i="1"/>
  <c r="O2" i="1"/>
  <c r="M20" i="2"/>
  <c r="P20" i="2" s="1"/>
  <c r="M16" i="2"/>
  <c r="P16" i="2" s="1"/>
  <c r="M18" i="2"/>
  <c r="P18" i="2" s="1"/>
  <c r="M17" i="2"/>
  <c r="P17" i="2" s="1"/>
  <c r="M15" i="2"/>
  <c r="P15" i="2" s="1"/>
  <c r="M14" i="2"/>
  <c r="P14" i="2" s="1"/>
  <c r="F8" i="1"/>
  <c r="C8" i="1"/>
  <c r="R2" i="1" l="1"/>
  <c r="E8" i="1"/>
  <c r="H8" i="1"/>
  <c r="G8" i="1"/>
  <c r="R4" i="1"/>
  <c r="D6" i="1"/>
  <c r="O6" i="1" s="1"/>
  <c r="R6" i="1" l="1"/>
  <c r="D8" i="1"/>
  <c r="O8" i="1" s="1"/>
</calcChain>
</file>

<file path=xl/sharedStrings.xml><?xml version="1.0" encoding="utf-8"?>
<sst xmlns="http://schemas.openxmlformats.org/spreadsheetml/2006/main" count="2771" uniqueCount="147">
  <si>
    <t>Year</t>
  </si>
  <si>
    <t>subdivision %</t>
  </si>
  <si>
    <t>total to distribute</t>
  </si>
  <si>
    <t>SUBDIVISIONS</t>
  </si>
  <si>
    <t>Adams County, Nebraska</t>
  </si>
  <si>
    <t>Antelope County, Nebraska</t>
  </si>
  <si>
    <t>Arthur County, Nebraska</t>
  </si>
  <si>
    <t>Banner County, Nebraska</t>
  </si>
  <si>
    <t>Beatrice City, Nebraska</t>
  </si>
  <si>
    <t>Bellevue City,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</si>
  <si>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</si>
  <si>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</si>
  <si>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</si>
  <si>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</si>
  <si>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</si>
  <si>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</si>
  <si>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</si>
  <si>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</si>
  <si>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</si>
  <si>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</si>
  <si>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</si>
  <si>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</si>
  <si>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</si>
  <si>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</si>
  <si>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</si>
  <si>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Columbus City,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</si>
  <si>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</si>
  <si>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</si>
  <si>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</si>
  <si>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</si>
  <si>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</si>
  <si>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</si>
  <si>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</si>
  <si>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</si>
  <si>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</si>
  <si>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</si>
  <si>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</si>
  <si>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</si>
  <si>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Fremont City,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</si>
  <si>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</si>
  <si>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</si>
  <si>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</si>
  <si>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</si>
  <si>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</si>
  <si>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</si>
  <si>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Grand Island City,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</si>
  <si>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</si>
  <si>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</si>
  <si>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</si>
  <si>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</si>
  <si>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</si>
  <si>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Hastings City,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</si>
  <si>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</si>
  <si>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</si>
  <si>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</si>
  <si>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</si>
  <si>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</si>
  <si>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</si>
  <si>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</si>
  <si>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City,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</si>
  <si>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</si>
  <si>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</si>
  <si>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</si>
  <si>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</si>
  <si>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</si>
  <si>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 Vista City, Nebraska</t>
  </si>
  <si>
    <t>Lancaster County, Nebraska</t>
  </si>
  <si>
    <t>Lexington City, Nebraska</t>
  </si>
  <si>
    <t>Lincoln City, Nebraska</t>
  </si>
  <si>
    <t>Lincoln County, Nebraska</t>
  </si>
  <si>
    <t>Logan County, Nebraska</t>
  </si>
  <si>
    <t>Loup County, Nebraska</t>
  </si>
  <si>
    <t>Madison County, Nebraska</t>
  </si>
  <si>
    <t>McPherson County, Nebraska</t>
  </si>
  <si>
    <t>Merrick County, Nebraska</t>
  </si>
  <si>
    <t>Morrill County, Nebraska</t>
  </si>
  <si>
    <t>Nance County, Nebraska</t>
  </si>
  <si>
    <t>Nemaha County, Nebraska</t>
  </si>
  <si>
    <t>Norfolk City, Nebraska</t>
  </si>
  <si>
    <t>North Platte City, Nebraska</t>
  </si>
  <si>
    <t>Nuckolls County, Nebraska</t>
  </si>
  <si>
    <t>Omaha City, Nebraska</t>
  </si>
  <si>
    <t>Otoe County, Nebraska</t>
  </si>
  <si>
    <t>Papillion City,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</si>
  <si>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</si>
  <si>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</si>
  <si>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</si>
  <si>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</si>
  <si>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</si>
  <si>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</si>
  <si>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</si>
  <si>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</si>
  <si>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</si>
  <si>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</si>
  <si>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</si>
  <si>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</si>
  <si>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</si>
  <si>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Scottsbluff City, Nebraska</t>
  </si>
  <si>
    <t>Seward County, Nebraska</t>
  </si>
  <si>
    <t>Sheridan County, Nebraska</t>
  </si>
  <si>
    <t>Sherman County, Nebraska</t>
  </si>
  <si>
    <t>Sioux County, Nebraska</t>
  </si>
  <si>
    <t>South Sioux City,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</si>
  <si>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</si>
  <si>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</si>
  <si>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</si>
  <si>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</si>
  <si>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</si>
  <si>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</si>
  <si>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</si>
  <si>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</si>
  <si>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</si>
  <si>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</si>
  <si>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Allocation %</t>
  </si>
  <si>
    <t>TOTAL distributed to Subdivision</t>
  </si>
  <si>
    <t>Payment 1</t>
  </si>
  <si>
    <t>Payment 2</t>
  </si>
  <si>
    <t>Payment 3</t>
  </si>
  <si>
    <t>Payment 4</t>
  </si>
  <si>
    <t>Payment 5</t>
  </si>
  <si>
    <t>Payment 6</t>
  </si>
  <si>
    <t>Payment 7</t>
  </si>
  <si>
    <t>Payment 8</t>
  </si>
  <si>
    <t>Payment 9</t>
  </si>
  <si>
    <t>Payment 10</t>
  </si>
  <si>
    <t>Payment 11</t>
  </si>
  <si>
    <t>Base</t>
  </si>
  <si>
    <t>Additional Restitution</t>
  </si>
  <si>
    <t>Nebraska allocation %</t>
  </si>
  <si>
    <t>NE Addl. Restitution %</t>
  </si>
  <si>
    <t>National Schedule</t>
  </si>
  <si>
    <t>Nebraska Schedule</t>
  </si>
  <si>
    <t>TOTALS</t>
  </si>
  <si>
    <t>TOTAL per Sch. M</t>
  </si>
  <si>
    <t>diff.</t>
  </si>
  <si>
    <t>Incentive D</t>
  </si>
  <si>
    <t>Incentives (A,B,C)</t>
  </si>
  <si>
    <t>Credit</t>
  </si>
  <si>
    <t>Total</t>
  </si>
  <si>
    <t>Grand total</t>
  </si>
  <si>
    <t>Recalculated</t>
  </si>
  <si>
    <t>Total Payment</t>
  </si>
  <si>
    <t>Nebraska Payment</t>
  </si>
  <si>
    <t>NE Additional Restitution Payment</t>
  </si>
  <si>
    <t>Total per heading</t>
  </si>
  <si>
    <t>recalculated total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</si>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</sst>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2" applyNumberFormat="1" applyFont="1" applyAlignment="1">
      <alignment vertical="top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44" fontId="0" fillId="2" borderId="0" xfId="1" applyFont="1" applyFill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left"/>
    </xf>
    <xf numFmtId="44" fontId="0" fillId="0" borderId="0" xfId="1" applyNumberFormat="1" applyFont="1"/>
    <xf numFmtId="44" fontId="0" fillId="0" borderId="0" xfId="0" applyNumberFormat="1"/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18"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EC2-061E-4F9F-BF5B-0362DC0FF2BA}">
  <sheetPr codeName="Sheet1"/>
  <dimension ref="A1:AW44"/>
  <sheetViews>
    <sheetView workbookViewId="0">
      <pane xSplit="1" ySplit="1" topLeftCell="H2" activePane="bottomRight" state="frozen"/>
      <selection activeCell="D118" sqref="D118"/>
      <selection pane="topRight" activeCell="D118" sqref="D118"/>
      <selection pane="bottomLeft" activeCell="D118" sqref="D118"/>
      <selection pane="bottomRight" activeCell="D118" sqref="D118"/>
    </sheetView>
  </sheetViews>
  <sheetFormatPr baseColWidth="10" defaultColWidth="8.83203125" defaultRowHeight="15" x14ac:dyDescent="0.2"/>
  <cols>
    <col min="1" max="1" width="21.5" customWidth="1"/>
    <col min="2" max="4" width="16.33203125" bestFit="1" customWidth="1"/>
    <col min="5" max="12" width="18" bestFit="1" customWidth="1"/>
    <col min="13" max="13" width="19" bestFit="1" customWidth="1"/>
    <col min="14" max="14" width="7" style="8" customWidth="1"/>
    <col min="15" max="15" width="26.5" bestFit="1" customWidth="1"/>
    <col min="16" max="16" width="19" customWidth="1"/>
    <col min="18" max="18" width="21.1640625" bestFit="1" customWidth="1"/>
    <col min="19" max="19" width="14.33203125" bestFit="1" customWidth="1"/>
  </cols>
  <sheetData>
    <row r="1" spans="1:49" x14ac:dyDescent="0.2">
      <c r="A1" s="10" t="s">
        <v>130</v>
      </c>
      <c r="B1" s="10" t="s">
        <v>115</v>
      </c>
      <c r="C1" s="10" t="s">
        <v>116</v>
      </c>
      <c r="D1" s="10" t="s">
        <v>117</v>
      </c>
      <c r="E1" s="10" t="s">
        <v>118</v>
      </c>
      <c r="F1" s="10" t="s">
        <v>119</v>
      </c>
      <c r="G1" s="10" t="s">
        <v>120</v>
      </c>
      <c r="H1" s="10" t="s">
        <v>121</v>
      </c>
      <c r="I1" s="10" t="s">
        <v>122</v>
      </c>
      <c r="J1" s="10" t="s">
        <v>123</v>
      </c>
      <c r="K1" s="10" t="s">
        <v>124</v>
      </c>
      <c r="L1" s="10" t="s">
        <v>125</v>
      </c>
      <c r="M1" s="10" t="s">
        <v>132</v>
      </c>
      <c r="O1" t="s">
        <v>133</v>
      </c>
      <c r="P1" s="7" t="s">
        <v>134</v>
      </c>
    </row>
    <row r="2" spans="1:49" x14ac:dyDescent="0.2">
      <c r="A2" t="s">
        <v>126</v>
      </c>
      <c r="B2" s="1">
        <v>282175271</v>
      </c>
      <c r="C2" s="1">
        <v>658320615</v>
      </c>
      <c r="D2" s="1">
        <v>0</v>
      </c>
      <c r="E2" s="1">
        <v>259273971</v>
      </c>
      <c r="F2" s="1">
        <v>262463219</v>
      </c>
      <c r="G2" s="1">
        <v>105720216</v>
      </c>
      <c r="H2" s="1">
        <v>63074061</v>
      </c>
      <c r="I2" s="1">
        <v>63074060</v>
      </c>
      <c r="J2" s="1">
        <v>82748246</v>
      </c>
      <c r="K2" s="1">
        <v>82748248</v>
      </c>
      <c r="L2" s="1">
        <v>82748248</v>
      </c>
      <c r="M2" s="1">
        <f t="shared" ref="M2:M6" si="0">SUM(B2:L2)</f>
        <v>1942346155</v>
      </c>
      <c r="N2" s="9"/>
      <c r="O2" s="1">
        <v>1942346155</v>
      </c>
      <c r="P2" s="1">
        <f t="shared" ref="P2:P8" si="1">M2-O2</f>
        <v>0</v>
      </c>
      <c r="Q2" s="1"/>
      <c r="R2" t="s">
        <v>128</v>
      </c>
      <c r="S2" s="2">
        <v>4.3139199630000003E-3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x14ac:dyDescent="0.2">
      <c r="A3" t="s">
        <v>136</v>
      </c>
      <c r="B3" s="1">
        <v>0</v>
      </c>
      <c r="C3" s="1">
        <v>0</v>
      </c>
      <c r="D3" s="1">
        <v>526905161</v>
      </c>
      <c r="E3" s="1">
        <v>549768597</v>
      </c>
      <c r="F3" s="1">
        <v>634274384</v>
      </c>
      <c r="G3" s="1">
        <v>54325273</v>
      </c>
      <c r="H3" s="1">
        <v>54325273</v>
      </c>
      <c r="I3" s="1">
        <v>54325272</v>
      </c>
      <c r="J3" s="1">
        <v>78371501</v>
      </c>
      <c r="K3" s="1">
        <v>78371500</v>
      </c>
      <c r="L3" s="1">
        <v>78371500</v>
      </c>
      <c r="M3" s="1">
        <f t="shared" si="0"/>
        <v>2109038461</v>
      </c>
      <c r="N3" s="9"/>
      <c r="O3" s="1">
        <v>2109038461</v>
      </c>
      <c r="P3" s="1">
        <f t="shared" si="1"/>
        <v>0</v>
      </c>
      <c r="Q3" s="1"/>
      <c r="R3" t="s">
        <v>129</v>
      </c>
      <c r="S3" s="2">
        <v>5.9310742159999997E-3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">
      <c r="A4" s="12" t="s">
        <v>135</v>
      </c>
      <c r="B4" s="1">
        <v>0</v>
      </c>
      <c r="C4" s="1">
        <v>0</v>
      </c>
      <c r="D4" s="1"/>
      <c r="E4" s="1">
        <v>0</v>
      </c>
      <c r="F4" s="1">
        <v>0</v>
      </c>
      <c r="G4" s="1">
        <v>0</v>
      </c>
      <c r="H4" s="1">
        <v>42646154</v>
      </c>
      <c r="I4" s="1">
        <v>42646154</v>
      </c>
      <c r="J4" s="1">
        <v>42646154</v>
      </c>
      <c r="K4" s="1">
        <v>42646154</v>
      </c>
      <c r="L4" s="1">
        <v>42646153</v>
      </c>
      <c r="M4" s="1">
        <f t="shared" si="0"/>
        <v>213230769</v>
      </c>
      <c r="N4" s="9"/>
      <c r="O4" s="1">
        <v>213230769</v>
      </c>
      <c r="P4" s="1">
        <f t="shared" si="1"/>
        <v>0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">
      <c r="A5" s="12" t="s">
        <v>137</v>
      </c>
      <c r="B5" s="1">
        <v>14580153</v>
      </c>
      <c r="C5" s="1">
        <v>0</v>
      </c>
      <c r="D5" s="1">
        <v>71145032</v>
      </c>
      <c r="E5" s="1">
        <v>47328241</v>
      </c>
      <c r="F5" s="1">
        <v>59541983</v>
      </c>
      <c r="G5" s="1">
        <v>12900764</v>
      </c>
      <c r="H5" s="1">
        <v>12900765</v>
      </c>
      <c r="I5" s="1">
        <v>12900766</v>
      </c>
      <c r="J5" s="1">
        <v>12900766</v>
      </c>
      <c r="K5" s="1">
        <v>12900765</v>
      </c>
      <c r="L5" s="1">
        <v>12900765</v>
      </c>
      <c r="M5" s="1">
        <f t="shared" si="0"/>
        <v>270000000</v>
      </c>
      <c r="N5" s="9"/>
      <c r="O5" s="1">
        <v>270000000</v>
      </c>
      <c r="P5" s="1">
        <f t="shared" si="1"/>
        <v>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x14ac:dyDescent="0.2">
      <c r="A6" t="s">
        <v>138</v>
      </c>
      <c r="B6" s="1">
        <f t="shared" ref="B6:L6" si="2">SUM(B2:B5)</f>
        <v>296755424</v>
      </c>
      <c r="C6" s="1">
        <f t="shared" si="2"/>
        <v>658320615</v>
      </c>
      <c r="D6" s="1">
        <f t="shared" si="2"/>
        <v>598050193</v>
      </c>
      <c r="E6" s="1">
        <f t="shared" si="2"/>
        <v>856370809</v>
      </c>
      <c r="F6" s="1">
        <f t="shared" si="2"/>
        <v>956279586</v>
      </c>
      <c r="G6" s="1">
        <f t="shared" si="2"/>
        <v>172946253</v>
      </c>
      <c r="H6" s="1">
        <f t="shared" si="2"/>
        <v>172946253</v>
      </c>
      <c r="I6" s="1">
        <f t="shared" si="2"/>
        <v>172946252</v>
      </c>
      <c r="J6" s="1">
        <f t="shared" si="2"/>
        <v>216666667</v>
      </c>
      <c r="K6" s="1">
        <f t="shared" si="2"/>
        <v>216666667</v>
      </c>
      <c r="L6" s="1">
        <f t="shared" si="2"/>
        <v>216666666</v>
      </c>
      <c r="M6" s="1">
        <f t="shared" si="0"/>
        <v>4534615385</v>
      </c>
      <c r="N6" s="9"/>
      <c r="O6" s="1">
        <f>+SUM(O2:O5)</f>
        <v>4534615385</v>
      </c>
      <c r="P6" s="1">
        <f t="shared" si="1"/>
        <v>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">
      <c r="A8" t="s">
        <v>127</v>
      </c>
      <c r="B8" s="1">
        <v>9615384.5700000003</v>
      </c>
      <c r="C8" s="1">
        <v>0</v>
      </c>
      <c r="D8" s="1">
        <v>9615384.5700000003</v>
      </c>
      <c r="E8" s="1">
        <v>9615384.5700000003</v>
      </c>
      <c r="F8" s="1">
        <v>9615384.5700000003</v>
      </c>
      <c r="G8" s="1">
        <v>9615384.5700000003</v>
      </c>
      <c r="H8" s="1">
        <v>9615384.5700000003</v>
      </c>
      <c r="I8" s="1">
        <v>9615384.5800000001</v>
      </c>
      <c r="J8" s="1">
        <v>0</v>
      </c>
      <c r="K8" s="1">
        <v>0</v>
      </c>
      <c r="L8" s="1">
        <v>0</v>
      </c>
      <c r="M8" s="1">
        <f>SUM(B8:L8)</f>
        <v>67307692</v>
      </c>
      <c r="N8" s="9"/>
      <c r="O8" s="1">
        <v>67307692</v>
      </c>
      <c r="P8" s="1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9"/>
      <c r="O10" s="1">
        <f>O6+O8</f>
        <v>4601923077</v>
      </c>
      <c r="P10" s="1" t="s">
        <v>139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">
      <c r="A13" s="10" t="s">
        <v>131</v>
      </c>
      <c r="B13" s="10" t="s">
        <v>115</v>
      </c>
      <c r="C13" s="10" t="s">
        <v>116</v>
      </c>
      <c r="D13" s="10" t="s">
        <v>117</v>
      </c>
      <c r="E13" s="10" t="s">
        <v>118</v>
      </c>
      <c r="F13" s="10" t="s">
        <v>119</v>
      </c>
      <c r="G13" s="10" t="s">
        <v>120</v>
      </c>
      <c r="H13" s="10" t="s">
        <v>121</v>
      </c>
      <c r="I13" s="10" t="s">
        <v>122</v>
      </c>
      <c r="J13" s="10" t="s">
        <v>123</v>
      </c>
      <c r="K13" s="10" t="s">
        <v>124</v>
      </c>
      <c r="L13" s="10" t="s">
        <v>125</v>
      </c>
      <c r="M13" s="11" t="s">
        <v>132</v>
      </c>
      <c r="N13" s="9"/>
      <c r="O13" s="1" t="s">
        <v>140</v>
      </c>
      <c r="P13" s="6" t="s">
        <v>134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">
      <c r="A14" t="s">
        <v>126</v>
      </c>
      <c r="B14" s="1">
        <f t="shared" ref="B14:L14" si="3">+B2*$S$2</f>
        <v>1217281.5346318351</v>
      </c>
      <c r="C14" s="1">
        <f t="shared" si="3"/>
        <v>2839942.4431029377</v>
      </c>
      <c r="D14" s="1">
        <f t="shared" si="3"/>
        <v>0</v>
      </c>
      <c r="E14" s="1">
        <f t="shared" si="3"/>
        <v>1118487.1593831831</v>
      </c>
      <c r="F14" s="1">
        <f t="shared" si="3"/>
        <v>1132245.3199973409</v>
      </c>
      <c r="G14" s="1">
        <f t="shared" si="3"/>
        <v>456068.55029507203</v>
      </c>
      <c r="H14" s="1">
        <f t="shared" si="3"/>
        <v>272096.45089537976</v>
      </c>
      <c r="I14" s="1">
        <f t="shared" si="3"/>
        <v>272096.44658145978</v>
      </c>
      <c r="J14" s="1">
        <f t="shared" si="3"/>
        <v>356969.31032263493</v>
      </c>
      <c r="K14" s="1">
        <f t="shared" si="3"/>
        <v>356969.31895047484</v>
      </c>
      <c r="L14" s="1">
        <f t="shared" si="3"/>
        <v>356969.31895047484</v>
      </c>
      <c r="M14" s="1">
        <f t="shared" ref="M14:M20" si="4">SUM(B14:L14)</f>
        <v>8379125.853110793</v>
      </c>
      <c r="N14" s="9"/>
      <c r="O14" s="1">
        <f>O2*$S$2</f>
        <v>8379125.853110793</v>
      </c>
      <c r="P14" s="1">
        <f t="shared" ref="P14:P20" si="5">M14-O14</f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">
      <c r="A15" t="s">
        <v>136</v>
      </c>
      <c r="B15" s="1">
        <f t="shared" ref="B15:L15" si="6">+B3*$S$2</f>
        <v>0</v>
      </c>
      <c r="C15" s="1">
        <f t="shared" si="6"/>
        <v>0</v>
      </c>
      <c r="D15" s="1">
        <f t="shared" si="6"/>
        <v>2273026.6926456294</v>
      </c>
      <c r="E15" s="1">
        <f t="shared" si="6"/>
        <v>2371657.7256288021</v>
      </c>
      <c r="F15" s="1">
        <f t="shared" si="6"/>
        <v>2736208.9271571278</v>
      </c>
      <c r="G15" s="1">
        <f t="shared" si="6"/>
        <v>234354.87969012492</v>
      </c>
      <c r="H15" s="1">
        <f t="shared" si="6"/>
        <v>234354.87969012492</v>
      </c>
      <c r="I15" s="1">
        <f t="shared" si="6"/>
        <v>234354.87537620496</v>
      </c>
      <c r="J15" s="1">
        <f t="shared" si="6"/>
        <v>338088.38269417448</v>
      </c>
      <c r="K15" s="1">
        <f t="shared" si="6"/>
        <v>338088.37838025455</v>
      </c>
      <c r="L15" s="1">
        <f t="shared" si="6"/>
        <v>338088.37838025455</v>
      </c>
      <c r="M15" s="1">
        <f t="shared" si="4"/>
        <v>9098223.1196426954</v>
      </c>
      <c r="N15" s="9"/>
      <c r="O15" s="1">
        <f>O3*$S$2</f>
        <v>9098223.1196426973</v>
      </c>
      <c r="P15" s="1">
        <f t="shared" si="5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">
      <c r="A16" s="12" t="s">
        <v>135</v>
      </c>
      <c r="B16" s="1">
        <f t="shared" ref="B16:L16" si="7">+B4*$S$2</f>
        <v>0</v>
      </c>
      <c r="C16" s="1">
        <f t="shared" si="7"/>
        <v>0</v>
      </c>
      <c r="D16" s="1">
        <f t="shared" si="7"/>
        <v>0</v>
      </c>
      <c r="E16" s="1">
        <f t="shared" si="7"/>
        <v>0</v>
      </c>
      <c r="F16" s="1">
        <f t="shared" si="7"/>
        <v>0</v>
      </c>
      <c r="G16" s="1">
        <f t="shared" si="7"/>
        <v>0</v>
      </c>
      <c r="H16" s="1">
        <f t="shared" si="7"/>
        <v>183972.09508577231</v>
      </c>
      <c r="I16" s="1">
        <f t="shared" si="7"/>
        <v>183972.09508577231</v>
      </c>
      <c r="J16" s="1">
        <f t="shared" si="7"/>
        <v>183972.09508577231</v>
      </c>
      <c r="K16" s="1">
        <f t="shared" si="7"/>
        <v>183972.09508577231</v>
      </c>
      <c r="L16" s="1">
        <f t="shared" si="7"/>
        <v>183972.09077185235</v>
      </c>
      <c r="M16" s="1">
        <f t="shared" si="4"/>
        <v>919860.47111494164</v>
      </c>
      <c r="N16" s="9"/>
      <c r="O16" s="1">
        <f>O4*$S$2</f>
        <v>919860.47111494164</v>
      </c>
      <c r="P16" s="1">
        <f t="shared" si="5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2" t="s">
        <v>137</v>
      </c>
      <c r="B17" s="1">
        <f t="shared" ref="B17:L17" si="8">+B5*$S$2</f>
        <v>62897.613090294341</v>
      </c>
      <c r="C17" s="1">
        <f t="shared" si="8"/>
        <v>0</v>
      </c>
      <c r="D17" s="1">
        <f t="shared" si="8"/>
        <v>306913.97381307383</v>
      </c>
      <c r="E17" s="1">
        <f t="shared" si="8"/>
        <v>204170.24366357509</v>
      </c>
      <c r="F17" s="1">
        <f t="shared" si="8"/>
        <v>256859.34910030666</v>
      </c>
      <c r="G17" s="1">
        <f t="shared" si="8"/>
        <v>55652.863357551738</v>
      </c>
      <c r="H17" s="1">
        <f t="shared" si="8"/>
        <v>55652.8676714717</v>
      </c>
      <c r="I17" s="1">
        <f t="shared" si="8"/>
        <v>55652.871985391663</v>
      </c>
      <c r="J17" s="1">
        <f t="shared" si="8"/>
        <v>55652.871985391663</v>
      </c>
      <c r="K17" s="1">
        <f t="shared" si="8"/>
        <v>55652.8676714717</v>
      </c>
      <c r="L17" s="1">
        <f t="shared" si="8"/>
        <v>55652.8676714717</v>
      </c>
      <c r="M17" s="1">
        <f t="shared" si="4"/>
        <v>1164758.3900100002</v>
      </c>
      <c r="N17" s="9"/>
      <c r="O17" s="1">
        <f>O5*$S$2</f>
        <v>1164758.39001</v>
      </c>
      <c r="P17" s="1">
        <f t="shared" si="5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">
      <c r="A18" t="s">
        <v>138</v>
      </c>
      <c r="B18" s="1">
        <f t="shared" ref="B18:L18" si="9">+B6*$S$2</f>
        <v>1280179.1477221295</v>
      </c>
      <c r="C18" s="1">
        <f t="shared" si="9"/>
        <v>2839942.4431029377</v>
      </c>
      <c r="D18" s="1">
        <f t="shared" si="9"/>
        <v>2579940.6664587031</v>
      </c>
      <c r="E18" s="1">
        <f t="shared" si="9"/>
        <v>3694315.1286755605</v>
      </c>
      <c r="F18" s="1">
        <f t="shared" si="9"/>
        <v>4125313.5962547758</v>
      </c>
      <c r="G18" s="1">
        <f t="shared" si="9"/>
        <v>746076.29334274866</v>
      </c>
      <c r="H18" s="1">
        <f t="shared" si="9"/>
        <v>746076.29334274866</v>
      </c>
      <c r="I18" s="1">
        <f t="shared" si="9"/>
        <v>746076.28902882873</v>
      </c>
      <c r="J18" s="1">
        <f t="shared" si="9"/>
        <v>934682.66008797335</v>
      </c>
      <c r="K18" s="1">
        <f t="shared" si="9"/>
        <v>934682.66008797335</v>
      </c>
      <c r="L18" s="1">
        <f t="shared" si="9"/>
        <v>934682.65577405342</v>
      </c>
      <c r="M18" s="1">
        <f t="shared" si="4"/>
        <v>19561967.833878431</v>
      </c>
      <c r="N18" s="9"/>
      <c r="O18" s="1">
        <f>O6*$S$2</f>
        <v>19561967.833878431</v>
      </c>
      <c r="P18" s="1">
        <f t="shared" si="5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f t="shared" si="4"/>
        <v>0</v>
      </c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">
      <c r="A20" t="s">
        <v>127</v>
      </c>
      <c r="B20" s="1">
        <f t="shared" ref="B20:L20" si="10">+B8*$S$3</f>
        <v>57029.559500051248</v>
      </c>
      <c r="C20" s="1">
        <f t="shared" si="10"/>
        <v>0</v>
      </c>
      <c r="D20" s="1">
        <f t="shared" si="10"/>
        <v>57029.559500051248</v>
      </c>
      <c r="E20" s="1">
        <f t="shared" si="10"/>
        <v>57029.559500051248</v>
      </c>
      <c r="F20" s="1">
        <f t="shared" si="10"/>
        <v>57029.559500051248</v>
      </c>
      <c r="G20" s="1">
        <f t="shared" si="10"/>
        <v>57029.559500051248</v>
      </c>
      <c r="H20" s="1">
        <f t="shared" si="10"/>
        <v>57029.559500051248</v>
      </c>
      <c r="I20" s="1">
        <f t="shared" si="10"/>
        <v>57029.559559361987</v>
      </c>
      <c r="J20" s="1">
        <f t="shared" si="10"/>
        <v>0</v>
      </c>
      <c r="K20" s="1">
        <f t="shared" si="10"/>
        <v>0</v>
      </c>
      <c r="L20" s="1">
        <f t="shared" si="10"/>
        <v>0</v>
      </c>
      <c r="M20" s="1">
        <f t="shared" si="4"/>
        <v>399206.91655966948</v>
      </c>
      <c r="N20" s="9"/>
      <c r="O20" s="1">
        <f>O8*$S$3</f>
        <v>399206.91655966948</v>
      </c>
      <c r="P20" s="1">
        <f t="shared" si="5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9"/>
      <c r="O22" s="1">
        <f>O18+O20</f>
        <v>19961174.750438102</v>
      </c>
      <c r="P22" s="1" t="s">
        <v>139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2:49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2:49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2:49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2:49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2:49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2:49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2:49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2:49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2:49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2:49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2:49" x14ac:dyDescent="0.2"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2:49" x14ac:dyDescent="0.2"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</sheetData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5637-B6D4-4FB6-90FE-A614CAE9F9A7}">
  <sheetPr codeName="Sheet10"/>
  <dimension ref="A1:BU10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12</v>
      </c>
      <c r="B8" s="5">
        <v>7.4925336201690697E-3</v>
      </c>
      <c r="C8" s="1">
        <f t="shared" ref="C8:M8" si="4">+C$6*$B8</f>
        <v>1502.862179406751</v>
      </c>
      <c r="D8" s="1">
        <f t="shared" si="4"/>
        <v>3191.7546351440769</v>
      </c>
      <c r="E8" s="1">
        <f t="shared" si="4"/>
        <v>2963.6382110071195</v>
      </c>
      <c r="F8" s="1">
        <f t="shared" si="4"/>
        <v>4216.0614295497635</v>
      </c>
      <c r="G8" s="1">
        <f t="shared" si="4"/>
        <v>4700.452005836557</v>
      </c>
      <c r="H8" s="1">
        <f t="shared" si="4"/>
        <v>902.59464044688468</v>
      </c>
      <c r="I8" s="1">
        <f t="shared" si="4"/>
        <v>902.59464044688468</v>
      </c>
      <c r="J8" s="1">
        <f t="shared" si="4"/>
        <v>902.59463566521435</v>
      </c>
      <c r="K8" s="1">
        <f t="shared" si="4"/>
        <v>1050.4711882347299</v>
      </c>
      <c r="L8" s="1">
        <f t="shared" si="4"/>
        <v>1050.4711882347299</v>
      </c>
      <c r="M8" s="1">
        <f t="shared" si="4"/>
        <v>1050.4711833864014</v>
      </c>
      <c r="N8" s="1"/>
      <c r="O8" s="1">
        <f t="shared" ref="O8" si="5">SUM(C8:M8)</f>
        <v>22433.965937359113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  <row r="106" spans="1:15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</row>
    <row r="107" spans="1:15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</row>
    <row r="108" spans="1:15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8">
    <cfRule type="expression" dxfId="201" priority="2">
      <formula>AND(LEN(#REF!)&gt;0,MOD(#REF!,2)=0)</formula>
    </cfRule>
  </conditionalFormatting>
  <conditionalFormatting sqref="B8:B108">
    <cfRule type="expression" dxfId="20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2686-BF97-47F3-8192-73F4E4EE616B}">
  <sheetPr codeName="Sheet100"/>
  <dimension ref="A1:BU1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102</v>
      </c>
      <c r="B8" s="5">
        <v>4.4313686283302799E-3</v>
      </c>
      <c r="C8" s="1">
        <f t="shared" ref="C8" si="4">+C$6*$B8</f>
        <v>888.84970720716922</v>
      </c>
      <c r="D8" s="1">
        <f t="shared" ref="D8:M8" si="5">+D$6*$B8</f>
        <v>1887.7247772945013</v>
      </c>
      <c r="E8" s="1">
        <f t="shared" si="5"/>
        <v>1752.808069973195</v>
      </c>
      <c r="F8" s="1">
        <f t="shared" si="5"/>
        <v>2493.5386747852262</v>
      </c>
      <c r="G8" s="1">
        <f t="shared" si="5"/>
        <v>2780.0256379985703</v>
      </c>
      <c r="H8" s="1">
        <f t="shared" si="5"/>
        <v>533.82871222740266</v>
      </c>
      <c r="I8" s="1">
        <f t="shared" si="5"/>
        <v>533.82871222740266</v>
      </c>
      <c r="J8" s="1">
        <f t="shared" si="5"/>
        <v>533.82870939934139</v>
      </c>
      <c r="K8" s="1">
        <f t="shared" si="5"/>
        <v>621.28851260372096</v>
      </c>
      <c r="L8" s="1">
        <f t="shared" si="5"/>
        <v>621.28851260372096</v>
      </c>
      <c r="M8" s="1">
        <f t="shared" si="5"/>
        <v>621.2885097362356</v>
      </c>
      <c r="O8" s="1">
        <f t="shared" ref="O8" si="6">SUM(C8:M8)</f>
        <v>13268.298536056491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8">
    <cfRule type="expression" dxfId="21" priority="2">
      <formula>AND(LEN(#REF!)&gt;0,MOD(#REF!,2)=0)</formula>
    </cfRule>
  </conditionalFormatting>
  <conditionalFormatting sqref="B8:B18">
    <cfRule type="expression" dxfId="2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8A8B-7A8B-47F8-BD73-F4869B06566B}">
  <sheetPr codeName="Sheet10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103</v>
      </c>
      <c r="B8" s="5">
        <v>2.1620629183399E-3</v>
      </c>
      <c r="C8" s="1">
        <f t="shared" ref="C8:M8" si="4">+C$6*$B8</f>
        <v>433.66940399494695</v>
      </c>
      <c r="D8" s="1">
        <f t="shared" si="4"/>
        <v>921.02013696787242</v>
      </c>
      <c r="E8" s="1">
        <f t="shared" si="4"/>
        <v>855.19433134677149</v>
      </c>
      <c r="F8" s="1">
        <f t="shared" si="4"/>
        <v>1216.5964866323768</v>
      </c>
      <c r="G8" s="1">
        <f t="shared" si="4"/>
        <v>1356.3733573245283</v>
      </c>
      <c r="H8" s="1">
        <f t="shared" si="4"/>
        <v>260.45480758997371</v>
      </c>
      <c r="I8" s="1">
        <f t="shared" si="4"/>
        <v>260.45480758997371</v>
      </c>
      <c r="J8" s="1">
        <f t="shared" si="4"/>
        <v>260.45480621016378</v>
      </c>
      <c r="K8" s="1">
        <f t="shared" si="4"/>
        <v>303.12640796872569</v>
      </c>
      <c r="L8" s="1">
        <f t="shared" si="4"/>
        <v>303.12640796872569</v>
      </c>
      <c r="M8" s="1">
        <f t="shared" si="4"/>
        <v>303.12640656968074</v>
      </c>
      <c r="O8" s="1">
        <f t="shared" ref="O8" si="5">SUM(C8:M8)</f>
        <v>6473.5973601637388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" priority="2">
      <formula>AND(LEN(#REF!)&gt;0,MOD(#REF!,2)=0)</formula>
    </cfRule>
  </conditionalFormatting>
  <conditionalFormatting sqref="B8">
    <cfRule type="expression" dxfId="1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A807-B577-4BDF-9B78-9084390DB71A}">
  <sheetPr codeName="Sheet102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104</v>
      </c>
      <c r="B8" s="5">
        <v>2.0595753610970599E-3</v>
      </c>
      <c r="C8" s="1">
        <f t="shared" ref="C8:M8" si="4">+C$6*$B8</f>
        <v>413.11231590588829</v>
      </c>
      <c r="D8" s="1">
        <f t="shared" si="4"/>
        <v>877.36132241228995</v>
      </c>
      <c r="E8" s="1">
        <f t="shared" si="4"/>
        <v>814.65583579967961</v>
      </c>
      <c r="F8" s="1">
        <f t="shared" si="4"/>
        <v>1158.9265636123234</v>
      </c>
      <c r="G8" s="1">
        <f t="shared" si="4"/>
        <v>1292.0776372868347</v>
      </c>
      <c r="H8" s="1">
        <f t="shared" si="4"/>
        <v>248.10855403018076</v>
      </c>
      <c r="I8" s="1">
        <f t="shared" si="4"/>
        <v>248.10855403018076</v>
      </c>
      <c r="J8" s="1">
        <f t="shared" si="4"/>
        <v>248.10855271577753</v>
      </c>
      <c r="K8" s="1">
        <f t="shared" si="4"/>
        <v>288.75740657427724</v>
      </c>
      <c r="L8" s="1">
        <f t="shared" si="4"/>
        <v>288.75740657427724</v>
      </c>
      <c r="M8" s="1">
        <f t="shared" si="4"/>
        <v>288.75740524155077</v>
      </c>
      <c r="O8" s="1">
        <f t="shared" ref="O8" si="5">SUM(C8:M8)</f>
        <v>6166.7315541832622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" priority="2">
      <formula>AND(LEN(#REF!)&gt;0,MOD(#REF!,2)=0)</formula>
    </cfRule>
  </conditionalFormatting>
  <conditionalFormatting sqref="B8">
    <cfRule type="expression" dxfId="1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26FE-7264-45EC-A7ED-E16CCD4FA8A5}">
  <sheetPr codeName="Sheet103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105</v>
      </c>
      <c r="B8" s="5">
        <v>1.7357095818140001E-4</v>
      </c>
      <c r="C8" s="1">
        <f t="shared" ref="C8:M8" si="4">+C$6*$B8</f>
        <v>34.815089490159764</v>
      </c>
      <c r="D8" s="1">
        <f t="shared" si="4"/>
        <v>73.939729654410442</v>
      </c>
      <c r="E8" s="1">
        <f t="shared" si="4"/>
        <v>68.655217322322585</v>
      </c>
      <c r="F8" s="1">
        <f t="shared" si="4"/>
        <v>97.668673799301928</v>
      </c>
      <c r="G8" s="1">
        <f t="shared" si="4"/>
        <v>108.88999634816784</v>
      </c>
      <c r="H8" s="1">
        <f t="shared" si="4"/>
        <v>20.909377859852277</v>
      </c>
      <c r="I8" s="1">
        <f t="shared" si="4"/>
        <v>20.909377859852277</v>
      </c>
      <c r="J8" s="1">
        <f t="shared" si="4"/>
        <v>20.909377749080789</v>
      </c>
      <c r="K8" s="1">
        <f t="shared" si="4"/>
        <v>24.3350647360514</v>
      </c>
      <c r="L8" s="1">
        <f t="shared" si="4"/>
        <v>24.3350647360514</v>
      </c>
      <c r="M8" s="1">
        <f t="shared" si="4"/>
        <v>24.335064623735718</v>
      </c>
      <c r="O8" s="1">
        <f t="shared" ref="O8" si="5">SUM(C8:M8)</f>
        <v>519.70203417898642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5" priority="2">
      <formula>AND(LEN(#REF!)&gt;0,MOD(#REF!,2)=0)</formula>
    </cfRule>
  </conditionalFormatting>
  <conditionalFormatting sqref="B8">
    <cfRule type="expression" dxfId="1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9292-008C-4006-9E11-52F1927A21AE}">
  <sheetPr codeName="Sheet104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106</v>
      </c>
      <c r="B8" s="5">
        <v>2.56415965708347E-3</v>
      </c>
      <c r="C8" s="1">
        <f t="shared" ref="C8" si="4">+C$6*$B8</f>
        <v>514.3224930239785</v>
      </c>
      <c r="D8" s="1">
        <f t="shared" ref="D8:M8" si="5">+D$6*$B8</f>
        <v>1092.3098761565432</v>
      </c>
      <c r="E8" s="1">
        <f t="shared" si="5"/>
        <v>1014.2419005500579</v>
      </c>
      <c r="F8" s="1">
        <f t="shared" si="5"/>
        <v>1442.8570063851409</v>
      </c>
      <c r="G8" s="1">
        <f t="shared" si="5"/>
        <v>1608.6293388098543</v>
      </c>
      <c r="H8" s="1">
        <f t="shared" si="5"/>
        <v>308.89374423406821</v>
      </c>
      <c r="I8" s="1">
        <f t="shared" si="5"/>
        <v>308.89374423406821</v>
      </c>
      <c r="J8" s="1">
        <f t="shared" si="5"/>
        <v>308.89374259764361</v>
      </c>
      <c r="K8" s="1">
        <f t="shared" si="5"/>
        <v>359.5013353759565</v>
      </c>
      <c r="L8" s="1">
        <f t="shared" si="5"/>
        <v>359.5013353759565</v>
      </c>
      <c r="M8" s="1">
        <f t="shared" si="5"/>
        <v>359.50133371671956</v>
      </c>
      <c r="O8" s="1">
        <f t="shared" ref="O8" si="6">SUM(C8:M8)</f>
        <v>7677.5458504599892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3" priority="2">
      <formula>AND(LEN(#REF!)&gt;0,MOD(#REF!,2)=0)</formula>
    </cfRule>
  </conditionalFormatting>
  <conditionalFormatting sqref="B8">
    <cfRule type="expression" dxfId="1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54C1-ECBE-4C12-AC47-3FA38A94D397}">
  <sheetPr codeName="Sheet10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107</v>
      </c>
      <c r="B8" s="5">
        <v>3.1039571992037898E-3</v>
      </c>
      <c r="C8" s="1">
        <f t="shared" ref="C8:M8" si="4">+C$6*$B8</f>
        <v>622.59578904304203</v>
      </c>
      <c r="D8" s="1">
        <f t="shared" si="4"/>
        <v>1322.2589687390644</v>
      </c>
      <c r="E8" s="1">
        <f t="shared" si="4"/>
        <v>1227.756407542608</v>
      </c>
      <c r="F8" s="1">
        <f t="shared" si="4"/>
        <v>1746.6020027336378</v>
      </c>
      <c r="G8" s="1">
        <f t="shared" si="4"/>
        <v>1947.2721221768838</v>
      </c>
      <c r="H8" s="1">
        <f t="shared" si="4"/>
        <v>373.92092904811619</v>
      </c>
      <c r="I8" s="1">
        <f t="shared" si="4"/>
        <v>373.92092904811619</v>
      </c>
      <c r="J8" s="1">
        <f t="shared" si="4"/>
        <v>373.92092706719745</v>
      </c>
      <c r="K8" s="1">
        <f t="shared" si="4"/>
        <v>435.18224576265203</v>
      </c>
      <c r="L8" s="1">
        <f t="shared" si="4"/>
        <v>435.18224576265203</v>
      </c>
      <c r="M8" s="1">
        <f t="shared" si="4"/>
        <v>435.18224375411864</v>
      </c>
      <c r="O8" s="1">
        <f t="shared" ref="O8" si="5">SUM(C8:M8)</f>
        <v>9293.7948106780859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" priority="2">
      <formula>AND(LEN(#REF!)&gt;0,MOD(#REF!,2)=0)</formula>
    </cfRule>
  </conditionalFormatting>
  <conditionalFormatting sqref="B8">
    <cfRule type="expression" dxfId="1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978A-FCA5-4191-A7F9-8A030849E07A}">
  <sheetPr codeName="Sheet10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108</v>
      </c>
      <c r="B8" s="5">
        <v>7.8785557056935095E-3</v>
      </c>
      <c r="C8" s="1">
        <f t="shared" ref="C8:M8" si="4">+C$6*$B8</f>
        <v>1580.2909934982529</v>
      </c>
      <c r="D8" s="1">
        <f t="shared" si="4"/>
        <v>3356.1967108424724</v>
      </c>
      <c r="E8" s="1">
        <f t="shared" si="4"/>
        <v>3116.327522920687</v>
      </c>
      <c r="F8" s="1">
        <f t="shared" si="4"/>
        <v>4433.2767145573507</v>
      </c>
      <c r="G8" s="1">
        <f t="shared" si="4"/>
        <v>4942.6235299410591</v>
      </c>
      <c r="H8" s="1">
        <f t="shared" si="4"/>
        <v>949.09712987857381</v>
      </c>
      <c r="I8" s="1">
        <f t="shared" si="4"/>
        <v>949.09712987857381</v>
      </c>
      <c r="J8" s="1">
        <f t="shared" si="4"/>
        <v>949.09712485054763</v>
      </c>
      <c r="K8" s="1">
        <f t="shared" si="4"/>
        <v>1104.5924106973334</v>
      </c>
      <c r="L8" s="1">
        <f t="shared" si="4"/>
        <v>1104.5924106973334</v>
      </c>
      <c r="M8" s="1">
        <f t="shared" si="4"/>
        <v>1104.5924055992145</v>
      </c>
      <c r="O8" s="1">
        <f t="shared" ref="O8" si="5">SUM(C8:M8)</f>
        <v>23589.784083361395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" priority="2">
      <formula>AND(LEN(#REF!)&gt;0,MOD(#REF!,2)=0)</formula>
    </cfRule>
  </conditionalFormatting>
  <conditionalFormatting sqref="B8">
    <cfRule type="expression" dxfId="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62B2-BDF1-45B1-A607-91DB6E634743}">
  <sheetPr codeName="Sheet10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109</v>
      </c>
      <c r="B8" s="5">
        <v>3.5100346083999198E-3</v>
      </c>
      <c r="C8" s="1">
        <f t="shared" ref="C8:M8" si="4">+C$6*$B8</f>
        <v>704.04732615053547</v>
      </c>
      <c r="D8" s="1">
        <f t="shared" si="4"/>
        <v>1495.2444391732697</v>
      </c>
      <c r="E8" s="1">
        <f t="shared" si="4"/>
        <v>1388.3785131653076</v>
      </c>
      <c r="F8" s="1">
        <f t="shared" si="4"/>
        <v>1975.1024525300404</v>
      </c>
      <c r="G8" s="1">
        <f t="shared" si="4"/>
        <v>2202.0253831355967</v>
      </c>
      <c r="H8" s="1">
        <f t="shared" si="4"/>
        <v>422.83940065301408</v>
      </c>
      <c r="I8" s="1">
        <f t="shared" si="4"/>
        <v>422.83940065301408</v>
      </c>
      <c r="J8" s="1">
        <f t="shared" si="4"/>
        <v>422.83939841294028</v>
      </c>
      <c r="K8" s="1">
        <f t="shared" si="4"/>
        <v>492.11527271701272</v>
      </c>
      <c r="L8" s="1">
        <f t="shared" si="4"/>
        <v>492.11527271701272</v>
      </c>
      <c r="M8" s="1">
        <f t="shared" si="4"/>
        <v>492.11527044571147</v>
      </c>
      <c r="O8" s="1">
        <f t="shared" ref="O8" si="5">SUM(C8:M8)</f>
        <v>10509.662129753453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" priority="2">
      <formula>AND(LEN(#REF!)&gt;0,MOD(#REF!,2)=0)</formula>
    </cfRule>
  </conditionalFormatting>
  <conditionalFormatting sqref="B8">
    <cfRule type="expression" dxfId="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38BD-6860-4547-9A32-C29AC795A592}">
  <sheetPr codeName="Sheet108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110</v>
      </c>
      <c r="B8" s="5">
        <v>1.6523557151823999E-3</v>
      </c>
      <c r="C8" s="1">
        <f t="shared" ref="C8:M8" si="4">+C$6*$B8</f>
        <v>331.43166746553584</v>
      </c>
      <c r="D8" s="1">
        <f t="shared" si="4"/>
        <v>703.88926899753108</v>
      </c>
      <c r="E8" s="1">
        <f t="shared" si="4"/>
        <v>653.58192354431583</v>
      </c>
      <c r="F8" s="1">
        <f t="shared" si="4"/>
        <v>929.78337526891653</v>
      </c>
      <c r="G8" s="1">
        <f t="shared" si="4"/>
        <v>1036.6077924398223</v>
      </c>
      <c r="H8" s="1">
        <f t="shared" si="4"/>
        <v>199.05248187618537</v>
      </c>
      <c r="I8" s="1">
        <f t="shared" si="4"/>
        <v>199.05248187618537</v>
      </c>
      <c r="J8" s="1">
        <f t="shared" si="4"/>
        <v>199.05248082166619</v>
      </c>
      <c r="K8" s="1">
        <f t="shared" si="4"/>
        <v>231.6642352917377</v>
      </c>
      <c r="L8" s="1">
        <f t="shared" si="4"/>
        <v>231.6642352917377</v>
      </c>
      <c r="M8" s="1">
        <f t="shared" si="4"/>
        <v>231.66423422251816</v>
      </c>
      <c r="O8" s="1">
        <f t="shared" ref="O8" si="5">SUM(C8:M8)</f>
        <v>4947.444177096153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" priority="2">
      <formula>AND(LEN(#REF!)&gt;0,MOD(#REF!,2)=0)</formula>
    </cfRule>
  </conditionalFormatting>
  <conditionalFormatting sqref="B8">
    <cfRule type="expression" dxfId="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8580-711B-4971-8BCC-8CF7087DDE64}">
  <sheetPr codeName="Sheet109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111</v>
      </c>
      <c r="B8" s="5">
        <v>2.10156849298944E-4</v>
      </c>
      <c r="C8" s="1">
        <f t="shared" ref="C8:M8" si="4">+C$6*$B8</f>
        <v>42.153535314739131</v>
      </c>
      <c r="D8" s="1">
        <f t="shared" si="4"/>
        <v>89.525003404928839</v>
      </c>
      <c r="E8" s="1">
        <f t="shared" si="4"/>
        <v>83.126603157392438</v>
      </c>
      <c r="F8" s="1">
        <f t="shared" si="4"/>
        <v>118.25561704519741</v>
      </c>
      <c r="G8" s="1">
        <f t="shared" si="4"/>
        <v>131.84220904506557</v>
      </c>
      <c r="H8" s="1">
        <f t="shared" si="4"/>
        <v>25.316729353047627</v>
      </c>
      <c r="I8" s="1">
        <f t="shared" si="4"/>
        <v>25.316729353047627</v>
      </c>
      <c r="J8" s="1">
        <f t="shared" si="4"/>
        <v>25.316729218927339</v>
      </c>
      <c r="K8" s="1">
        <f t="shared" si="4"/>
        <v>29.464494440766646</v>
      </c>
      <c r="L8" s="1">
        <f t="shared" si="4"/>
        <v>29.464494440766646</v>
      </c>
      <c r="M8" s="1">
        <f t="shared" si="4"/>
        <v>29.464494304776675</v>
      </c>
      <c r="O8" s="1">
        <f t="shared" ref="O8" si="5">SUM(C8:M8)</f>
        <v>629.2466390786559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" priority="2">
      <formula>AND(LEN(#REF!)&gt;0,MOD(#REF!,2)=0)</formula>
    </cfRule>
  </conditionalFormatting>
  <conditionalFormatting sqref="B8">
    <cfRule type="expression" dxfId="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1B79-AACF-49FC-8EFA-8E39545AA542}">
  <sheetPr codeName="Sheet1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13</v>
      </c>
      <c r="B8" s="5">
        <v>9.0284743338281805E-4</v>
      </c>
      <c r="C8" s="1">
        <f t="shared" ref="C8:M8" si="4">+C$6*$B8</f>
        <v>181.09431738190531</v>
      </c>
      <c r="D8" s="1">
        <f t="shared" si="4"/>
        <v>384.60521185656256</v>
      </c>
      <c r="E8" s="1">
        <f t="shared" si="4"/>
        <v>357.11727006206564</v>
      </c>
      <c r="F8" s="1">
        <f t="shared" si="4"/>
        <v>508.03378851804285</v>
      </c>
      <c r="G8" s="1">
        <f t="shared" si="4"/>
        <v>566.40266755491621</v>
      </c>
      <c r="H8" s="1">
        <f t="shared" si="4"/>
        <v>108.76230869607615</v>
      </c>
      <c r="I8" s="1">
        <f t="shared" si="4"/>
        <v>108.76230869607615</v>
      </c>
      <c r="J8" s="1">
        <f t="shared" si="4"/>
        <v>108.7623081198867</v>
      </c>
      <c r="K8" s="1">
        <f t="shared" si="4"/>
        <v>126.58137610317775</v>
      </c>
      <c r="L8" s="1">
        <f t="shared" si="4"/>
        <v>126.58137610317775</v>
      </c>
      <c r="M8" s="1">
        <f t="shared" si="4"/>
        <v>126.58137551895602</v>
      </c>
      <c r="N8" s="1"/>
      <c r="O8" s="1">
        <f t="shared" ref="O8" si="5">SUM(C8:M8)</f>
        <v>2703.2843086108433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9" priority="2">
      <formula>AND(LEN(#REF!)&gt;0,MOD(#REF!,2)=0)</formula>
    </cfRule>
  </conditionalFormatting>
  <conditionalFormatting sqref="B8">
    <cfRule type="expression" dxfId="19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7A20-BFC8-46B0-9E95-0FD5ED357350}">
  <sheetPr codeName="Sheet110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112</v>
      </c>
      <c r="B8" s="5">
        <v>8.3219396446235806E-3</v>
      </c>
      <c r="C8" s="1">
        <f t="shared" ref="C8:M8" si="4">+C$6*$B8</f>
        <v>1669.2255230652167</v>
      </c>
      <c r="D8" s="1">
        <f t="shared" si="4"/>
        <v>3545.0744408561227</v>
      </c>
      <c r="E8" s="1">
        <f t="shared" si="4"/>
        <v>3291.7060597647237</v>
      </c>
      <c r="F8" s="1">
        <f t="shared" si="4"/>
        <v>4682.7696121765057</v>
      </c>
      <c r="G8" s="1">
        <f t="shared" si="4"/>
        <v>5220.7810972944289</v>
      </c>
      <c r="H8" s="1">
        <f t="shared" si="4"/>
        <v>1002.509765340259</v>
      </c>
      <c r="I8" s="1">
        <f t="shared" si="4"/>
        <v>1002.509765340259</v>
      </c>
      <c r="J8" s="1">
        <f t="shared" si="4"/>
        <v>1002.5097600292689</v>
      </c>
      <c r="K8" s="1">
        <f t="shared" si="4"/>
        <v>1166.7559026192498</v>
      </c>
      <c r="L8" s="1">
        <f t="shared" si="4"/>
        <v>1166.7559026192498</v>
      </c>
      <c r="M8" s="1">
        <f t="shared" si="4"/>
        <v>1166.7558972342226</v>
      </c>
      <c r="O8" s="1">
        <f t="shared" ref="O8" si="5">SUM(C8:M8)</f>
        <v>24917.353726339508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" priority="2">
      <formula>AND(LEN(#REF!)&gt;0,MOD(#REF!,2)=0)</formula>
    </cfRule>
  </conditionalFormatting>
  <conditionalFormatting sqref="B8">
    <cfRule type="expression" dxfId="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F873-3BF8-4713-B63C-333AE42FEDBC}">
  <sheetPr codeName="Sheet111"/>
  <dimension ref="E4:E9"/>
  <sheetViews>
    <sheetView workbookViewId="0">
      <selection activeCell="E10" sqref="E10"/>
    </sheetView>
  </sheetViews>
  <sheetFormatPr baseColWidth="10" defaultColWidth="8.83203125" defaultRowHeight="15" x14ac:dyDescent="0.2"/>
  <cols>
    <col min="5" max="5" width="16.5" bestFit="1" customWidth="1"/>
  </cols>
  <sheetData>
    <row r="4" spans="5:5" x14ac:dyDescent="0.2">
      <c r="E4" t="s">
        <v>144</v>
      </c>
    </row>
    <row r="5" spans="5:5" x14ac:dyDescent="0.2">
      <c r="E5" s="14">
        <f>'York County'!O6</f>
        <v>2994176.2125657159</v>
      </c>
    </row>
    <row r="6" spans="5:5" x14ac:dyDescent="0.2">
      <c r="E6" t="s">
        <v>145</v>
      </c>
    </row>
    <row r="7" spans="5:5" x14ac:dyDescent="0.2">
      <c r="E7" s="1">
        <f>SUM('Adams County:York County'!O8)</f>
        <v>2994176.2125657089</v>
      </c>
    </row>
    <row r="8" spans="5:5" x14ac:dyDescent="0.2">
      <c r="E8" t="s">
        <v>146</v>
      </c>
    </row>
    <row r="9" spans="5:5" x14ac:dyDescent="0.2">
      <c r="E9" s="14">
        <f>E5-E7</f>
        <v>6.9849193096160889E-9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3A36-E77A-4CD9-81CB-CFC254396B4E}">
  <sheetPr codeName="Sheet12"/>
  <dimension ref="A1:BU106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14</v>
      </c>
      <c r="B8" s="5">
        <v>1.37513535382556E-3</v>
      </c>
      <c r="C8" s="1">
        <f t="shared" ref="C8:L8" si="4">+C$6*$B8</f>
        <v>275.82644531168899</v>
      </c>
      <c r="D8" s="1">
        <f t="shared" si="4"/>
        <v>585.79578845108756</v>
      </c>
      <c r="E8" s="1">
        <f t="shared" si="4"/>
        <v>543.92864770518872</v>
      </c>
      <c r="F8" s="1">
        <f t="shared" si="4"/>
        <v>773.79100576440067</v>
      </c>
      <c r="G8" s="1">
        <f t="shared" si="4"/>
        <v>862.69319029632345</v>
      </c>
      <c r="H8" s="1">
        <f t="shared" si="4"/>
        <v>165.65688766625425</v>
      </c>
      <c r="I8" s="1">
        <f t="shared" si="4"/>
        <v>165.65688766625425</v>
      </c>
      <c r="J8" s="1">
        <f t="shared" si="4"/>
        <v>165.65688678865473</v>
      </c>
      <c r="K8" s="1">
        <f t="shared" si="4"/>
        <v>192.79727557420364</v>
      </c>
      <c r="L8" s="1">
        <f t="shared" si="4"/>
        <v>192.79727557420364</v>
      </c>
      <c r="M8" s="1">
        <f>+M$6*$B8</f>
        <v>192.79727468437005</v>
      </c>
      <c r="N8" s="1"/>
      <c r="O8" s="1">
        <f t="shared" ref="O8" si="5">SUM(C8:M8)</f>
        <v>4117.397565482629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  <row r="106" spans="1:15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6">
    <cfRule type="expression" dxfId="197" priority="2">
      <formula>AND(LEN(#REF!)&gt;0,MOD(#REF!,2)=0)</formula>
    </cfRule>
  </conditionalFormatting>
  <conditionalFormatting sqref="B8:B106">
    <cfRule type="expression" dxfId="19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F3CA-E6EE-4F9A-B845-B4CB96E4C314}">
  <sheetPr codeName="Sheet13"/>
  <dimension ref="A1:BU105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15</v>
      </c>
      <c r="B8" s="5">
        <v>9.6303203315125808E-3</v>
      </c>
      <c r="C8" s="1">
        <f t="shared" ref="C8:M8" si="4">+C$6*$B8</f>
        <v>1931.662230095613</v>
      </c>
      <c r="D8" s="1">
        <f t="shared" si="4"/>
        <v>4102.4333175209595</v>
      </c>
      <c r="E8" s="1">
        <f t="shared" si="4"/>
        <v>3809.2301970965873</v>
      </c>
      <c r="F8" s="1">
        <f t="shared" si="4"/>
        <v>5418.9976531573975</v>
      </c>
      <c r="G8" s="1">
        <f t="shared" si="4"/>
        <v>6041.5956489342298</v>
      </c>
      <c r="H8" s="1">
        <f t="shared" si="4"/>
        <v>1160.1249934483149</v>
      </c>
      <c r="I8" s="1">
        <f t="shared" si="4"/>
        <v>1160.1249934483149</v>
      </c>
      <c r="J8" s="1">
        <f t="shared" si="4"/>
        <v>1160.1249873023276</v>
      </c>
      <c r="K8" s="1">
        <f t="shared" si="4"/>
        <v>1350.1940137436209</v>
      </c>
      <c r="L8" s="1">
        <f t="shared" si="4"/>
        <v>1350.1940137436209</v>
      </c>
      <c r="M8" s="1">
        <f t="shared" si="4"/>
        <v>1350.1940075119562</v>
      </c>
      <c r="N8" s="1"/>
      <c r="O8" s="1">
        <f t="shared" ref="O8" si="5">SUM(C8:M8)</f>
        <v>28834.87605600294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5">
    <cfRule type="expression" dxfId="195" priority="2">
      <formula>AND(LEN(#REF!)&gt;0,MOD(#REF!,2)=0)</formula>
    </cfRule>
  </conditionalFormatting>
  <conditionalFormatting sqref="B8:B105">
    <cfRule type="expression" dxfId="19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ADE5-FF49-4872-84EE-242F9303B700}">
  <sheetPr codeName="Sheet14"/>
  <dimension ref="A1:BU104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16</v>
      </c>
      <c r="B8" s="5">
        <v>3.3656617699419698E-3</v>
      </c>
      <c r="C8" s="1">
        <f t="shared" ref="C8:M8" si="4">+C$6*$B8</f>
        <v>675.08883364968267</v>
      </c>
      <c r="D8" s="1">
        <f t="shared" si="4"/>
        <v>1433.7428564380732</v>
      </c>
      <c r="E8" s="1">
        <f t="shared" si="4"/>
        <v>1331.2724816976925</v>
      </c>
      <c r="F8" s="1">
        <f t="shared" si="4"/>
        <v>1893.8636104301304</v>
      </c>
      <c r="G8" s="1">
        <f t="shared" si="4"/>
        <v>2111.4528702153711</v>
      </c>
      <c r="H8" s="1">
        <f t="shared" si="4"/>
        <v>405.44739991944789</v>
      </c>
      <c r="I8" s="1">
        <f t="shared" si="4"/>
        <v>405.44739991944789</v>
      </c>
      <c r="J8" s="1">
        <f t="shared" si="4"/>
        <v>405.44739777151159</v>
      </c>
      <c r="K8" s="1">
        <f t="shared" si="4"/>
        <v>471.87385441286352</v>
      </c>
      <c r="L8" s="1">
        <f t="shared" si="4"/>
        <v>471.87385441286352</v>
      </c>
      <c r="M8" s="1">
        <f t="shared" si="4"/>
        <v>471.87385223498421</v>
      </c>
      <c r="N8" s="1"/>
      <c r="O8" s="1">
        <f t="shared" ref="O8" si="5">SUM(C8:M8)</f>
        <v>10077.384411102068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4">
    <cfRule type="expression" dxfId="193" priority="2">
      <formula>AND(LEN(#REF!)&gt;0,MOD(#REF!,2)=0)</formula>
    </cfRule>
  </conditionalFormatting>
  <conditionalFormatting sqref="B8:B104">
    <cfRule type="expression" dxfId="19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2CFC-77FD-4E61-9C76-3824FCE3789F}">
  <sheetPr codeName="Sheet1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17</v>
      </c>
      <c r="B8" s="5">
        <v>2.8998056717082798E-3</v>
      </c>
      <c r="C8" s="1">
        <f t="shared" ref="C8:M8" si="4">+C$6*$B8</f>
        <v>581.64680901908639</v>
      </c>
      <c r="D8" s="1">
        <f t="shared" si="4"/>
        <v>1235.2921805752451</v>
      </c>
      <c r="E8" s="1">
        <f t="shared" si="4"/>
        <v>1147.005182604159</v>
      </c>
      <c r="F8" s="1">
        <f t="shared" si="4"/>
        <v>1631.7255904956551</v>
      </c>
      <c r="G8" s="1">
        <f t="shared" si="4"/>
        <v>1819.1973606132231</v>
      </c>
      <c r="H8" s="1">
        <f t="shared" si="4"/>
        <v>349.32763605834992</v>
      </c>
      <c r="I8" s="1">
        <f t="shared" si="4"/>
        <v>349.32763605834992</v>
      </c>
      <c r="J8" s="1">
        <f t="shared" si="4"/>
        <v>349.32763420771892</v>
      </c>
      <c r="K8" s="1">
        <f t="shared" si="4"/>
        <v>406.55971184557308</v>
      </c>
      <c r="L8" s="1">
        <f t="shared" si="4"/>
        <v>406.55971184557308</v>
      </c>
      <c r="M8" s="1">
        <f t="shared" si="4"/>
        <v>406.55970996914368</v>
      </c>
      <c r="N8" s="1"/>
      <c r="O8" s="1">
        <f t="shared" ref="O8" si="5">SUM(C8:M8)</f>
        <v>8682.529163292078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1" priority="2">
      <formula>AND(LEN(#REF!)&gt;0,MOD(#REF!,2)=0)</formula>
    </cfRule>
  </conditionalFormatting>
  <conditionalFormatting sqref="B8">
    <cfRule type="expression" dxfId="19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0BBB-3D21-4BEA-A7C1-5069665F5B2C}">
  <sheetPr codeName="Sheet16"/>
  <dimension ref="A1:BU102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18</v>
      </c>
      <c r="B8" s="5">
        <v>1.2356339343684899E-2</v>
      </c>
      <c r="C8" s="1">
        <f t="shared" ref="C8:M8" si="4">+C$6*$B8</f>
        <v>2478.4506839651181</v>
      </c>
      <c r="D8" s="1">
        <f t="shared" si="4"/>
        <v>5263.6938815270169</v>
      </c>
      <c r="E8" s="1">
        <f t="shared" si="4"/>
        <v>4887.4948426709725</v>
      </c>
      <c r="F8" s="1">
        <f t="shared" si="4"/>
        <v>6952.9331943341504</v>
      </c>
      <c r="G8" s="1">
        <f t="shared" si="4"/>
        <v>7751.7676926366948</v>
      </c>
      <c r="H8" s="1">
        <f t="shared" si="4"/>
        <v>1488.5172669937654</v>
      </c>
      <c r="I8" s="1">
        <f t="shared" si="4"/>
        <v>1488.5172669937654</v>
      </c>
      <c r="J8" s="1">
        <f t="shared" si="4"/>
        <v>1488.5172591080561</v>
      </c>
      <c r="K8" s="1">
        <f t="shared" si="4"/>
        <v>1732.3884190057627</v>
      </c>
      <c r="L8" s="1">
        <f t="shared" si="4"/>
        <v>1732.3884190057627</v>
      </c>
      <c r="M8" s="1">
        <f t="shared" si="4"/>
        <v>1732.3884110101239</v>
      </c>
      <c r="N8" s="1"/>
      <c r="O8" s="1">
        <f t="shared" ref="O8" si="5">SUM(C8:M8)</f>
        <v>36997.057337251186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2">
    <cfRule type="expression" dxfId="189" priority="2">
      <formula>AND(LEN(#REF!)&gt;0,MOD(#REF!,2)=0)</formula>
    </cfRule>
  </conditionalFormatting>
  <conditionalFormatting sqref="B8:B102">
    <cfRule type="expression" dxfId="18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88E7-AB52-4AFF-BC7A-BEA46C45626A}">
  <sheetPr codeName="Sheet17"/>
  <dimension ref="A1:BU101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19</v>
      </c>
      <c r="B8" s="5">
        <v>3.5025880093636701E-3</v>
      </c>
      <c r="C8" s="1">
        <f t="shared" ref="C8:M8" si="4">+C$6*$B8</f>
        <v>702.55367758996567</v>
      </c>
      <c r="D8" s="1">
        <f t="shared" si="4"/>
        <v>1492.0722522742974</v>
      </c>
      <c r="E8" s="1">
        <f t="shared" si="4"/>
        <v>1385.4330441738211</v>
      </c>
      <c r="F8" s="1">
        <f t="shared" si="4"/>
        <v>1970.9122385690989</v>
      </c>
      <c r="G8" s="1">
        <f t="shared" si="4"/>
        <v>2197.3537482586603</v>
      </c>
      <c r="H8" s="1">
        <f t="shared" si="4"/>
        <v>421.94233956254618</v>
      </c>
      <c r="I8" s="1">
        <f t="shared" si="4"/>
        <v>421.94233956254618</v>
      </c>
      <c r="J8" s="1">
        <f t="shared" si="4"/>
        <v>421.94233732722478</v>
      </c>
      <c r="K8" s="1">
        <f t="shared" si="4"/>
        <v>491.07124166764117</v>
      </c>
      <c r="L8" s="1">
        <f t="shared" si="4"/>
        <v>491.07124166764117</v>
      </c>
      <c r="M8" s="1">
        <f t="shared" si="4"/>
        <v>491.07123940115855</v>
      </c>
      <c r="N8" s="1"/>
      <c r="O8" s="1">
        <f t="shared" ref="O8" si="5">SUM(C8:M8)</f>
        <v>10487.365700054603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1">
    <cfRule type="expression" dxfId="187" priority="2">
      <formula>AND(LEN(#REF!)&gt;0,MOD(#REF!,2)=0)</formula>
    </cfRule>
  </conditionalFormatting>
  <conditionalFormatting sqref="B8:B101">
    <cfRule type="expression" dxfId="18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C45D-37FE-49E5-9793-E2D7CC5B4A59}">
  <sheetPr codeName="Sheet18"/>
  <dimension ref="A1:BU100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20</v>
      </c>
      <c r="B8" s="5">
        <v>1.7078988139847199E-3</v>
      </c>
      <c r="C8" s="1">
        <f t="shared" ref="C8:M8" si="4">+C$6*$B8</f>
        <v>342.57257476722043</v>
      </c>
      <c r="D8" s="1">
        <f t="shared" si="4"/>
        <v>727.55014955405625</v>
      </c>
      <c r="E8" s="1">
        <f t="shared" si="4"/>
        <v>675.55174821419632</v>
      </c>
      <c r="F8" s="1">
        <f t="shared" si="4"/>
        <v>961.03757156745087</v>
      </c>
      <c r="G8" s="1">
        <f t="shared" si="4"/>
        <v>1071.4528373086171</v>
      </c>
      <c r="H8" s="1">
        <f t="shared" si="4"/>
        <v>205.74353003616071</v>
      </c>
      <c r="I8" s="1">
        <f t="shared" si="4"/>
        <v>205.74353003616071</v>
      </c>
      <c r="J8" s="1">
        <f t="shared" si="4"/>
        <v>205.74352894619443</v>
      </c>
      <c r="K8" s="1">
        <f t="shared" si="4"/>
        <v>239.45151099244993</v>
      </c>
      <c r="L8" s="1">
        <f t="shared" si="4"/>
        <v>239.45151099244993</v>
      </c>
      <c r="M8" s="1">
        <f t="shared" si="4"/>
        <v>239.45150988728912</v>
      </c>
      <c r="N8" s="1"/>
      <c r="O8" s="1">
        <f t="shared" ref="O8" si="5">SUM(C8:M8)</f>
        <v>5113.7500023022449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0">
    <cfRule type="expression" dxfId="185" priority="2">
      <formula>AND(LEN(#REF!)&gt;0,MOD(#REF!,2)=0)</formula>
    </cfRule>
  </conditionalFormatting>
  <conditionalFormatting sqref="B8:B100">
    <cfRule type="expression" dxfId="18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7D7D-DE26-4F1F-A162-A0898F4297E2}">
  <sheetPr codeName="Sheet19"/>
  <dimension ref="A1:BU99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21</v>
      </c>
      <c r="B8" s="5">
        <v>3.08216155778498E-3</v>
      </c>
      <c r="C8" s="1">
        <f t="shared" ref="C8:M8" si="4">+C$6*$B8</f>
        <v>618.22399082033337</v>
      </c>
      <c r="D8" s="1">
        <f t="shared" si="4"/>
        <v>1312.974213668075</v>
      </c>
      <c r="E8" s="1">
        <f t="shared" si="4"/>
        <v>1219.1352389210467</v>
      </c>
      <c r="F8" s="1">
        <f t="shared" si="4"/>
        <v>1734.3375581843629</v>
      </c>
      <c r="G8" s="1">
        <f t="shared" si="4"/>
        <v>1933.5985944198972</v>
      </c>
      <c r="H8" s="1">
        <f t="shared" si="4"/>
        <v>371.29529796962981</v>
      </c>
      <c r="I8" s="1">
        <f t="shared" si="4"/>
        <v>371.29529796962981</v>
      </c>
      <c r="J8" s="1">
        <f t="shared" si="4"/>
        <v>371.29529600262089</v>
      </c>
      <c r="K8" s="1">
        <f t="shared" si="4"/>
        <v>432.12644454770356</v>
      </c>
      <c r="L8" s="1">
        <f t="shared" si="4"/>
        <v>432.12644454770356</v>
      </c>
      <c r="M8" s="1">
        <f t="shared" si="4"/>
        <v>432.12644255327382</v>
      </c>
      <c r="N8" s="1"/>
      <c r="O8" s="1">
        <f t="shared" ref="O8" si="5">SUM(C8:M8)</f>
        <v>9228.534819604276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99">
    <cfRule type="expression" dxfId="183" priority="2">
      <formula>AND(LEN(#REF!)&gt;0,MOD(#REF!,2)=0)</formula>
    </cfRule>
  </conditionalFormatting>
  <conditionalFormatting sqref="B8:B99">
    <cfRule type="expression" dxfId="18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U116"/>
  <sheetViews>
    <sheetView tabSelected="1"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</v>
      </c>
      <c r="B8" s="5">
        <v>7.1304102642705302E-3</v>
      </c>
      <c r="C8" s="1">
        <f>+$C6*$B$8</f>
        <v>1430.2270037173446</v>
      </c>
      <c r="D8" s="1">
        <f>+D$6*$B$8</f>
        <v>3037.4932119358068</v>
      </c>
      <c r="E8" s="1">
        <f t="shared" ref="E8:M8" si="4">+E$6*$B$8</f>
        <v>2820.4019348628121</v>
      </c>
      <c r="F8" s="1">
        <f t="shared" si="4"/>
        <v>4012.2940004076167</v>
      </c>
      <c r="G8" s="1">
        <f t="shared" si="4"/>
        <v>4473.2733849743727</v>
      </c>
      <c r="H8" s="1">
        <f t="shared" si="4"/>
        <v>858.97113246090566</v>
      </c>
      <c r="I8" s="1">
        <f t="shared" si="4"/>
        <v>858.97113246090566</v>
      </c>
      <c r="J8" s="1">
        <f t="shared" si="4"/>
        <v>858.97112791033931</v>
      </c>
      <c r="K8" s="1">
        <f t="shared" si="4"/>
        <v>999.7006249990452</v>
      </c>
      <c r="L8" s="1">
        <f t="shared" si="4"/>
        <v>999.7006249990452</v>
      </c>
      <c r="M8" s="1">
        <f t="shared" si="4"/>
        <v>999.70062038504238</v>
      </c>
      <c r="N8" s="1"/>
      <c r="O8" s="1">
        <f t="shared" ref="O8" si="5">SUM(C8:M8)</f>
        <v>21349.704799113235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9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9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  <row r="106" spans="1:15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</row>
    <row r="107" spans="1:15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</row>
    <row r="108" spans="1:15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</row>
    <row r="109" spans="1:15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</row>
    <row r="110" spans="1:15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</row>
    <row r="111" spans="1:15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</row>
    <row r="112" spans="1:15" x14ac:dyDescent="0.2">
      <c r="A112" s="4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O112" s="1"/>
    </row>
    <row r="113" spans="1:15" x14ac:dyDescent="0.2">
      <c r="A113" s="4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O113" s="1"/>
    </row>
    <row r="114" spans="1:15" x14ac:dyDescent="0.2">
      <c r="A114" s="4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O114" s="1"/>
    </row>
    <row r="115" spans="1:15" x14ac:dyDescent="0.2">
      <c r="A115" s="4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O115" s="1"/>
    </row>
    <row r="116" spans="1:15" x14ac:dyDescent="0.2">
      <c r="A116" s="4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O116" s="1"/>
    </row>
  </sheetData>
  <mergeCells count="6">
    <mergeCell ref="A6:B6"/>
    <mergeCell ref="A1:B1"/>
    <mergeCell ref="A2:B2"/>
    <mergeCell ref="A3:B3"/>
    <mergeCell ref="A4:B4"/>
    <mergeCell ref="A5:B5"/>
  </mergeCells>
  <phoneticPr fontId="3" type="noConversion"/>
  <conditionalFormatting sqref="A8:A116">
    <cfRule type="expression" dxfId="217" priority="2">
      <formula>AND(LEN(#REF!)&gt;0,MOD(#REF!,2)=0)</formula>
    </cfRule>
  </conditionalFormatting>
  <conditionalFormatting sqref="B8:B116">
    <cfRule type="expression" dxfId="21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7301-7A90-45A0-8D53-94F830B8D30C}">
  <sheetPr codeName="Sheet20"/>
  <dimension ref="A1:BU9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22</v>
      </c>
      <c r="B8" s="5">
        <v>7.4082630227805396E-3</v>
      </c>
      <c r="C8" s="1">
        <f t="shared" ref="C8:M8" si="4">+C$6*$B8</f>
        <v>1485.9590729181375</v>
      </c>
      <c r="D8" s="1">
        <f t="shared" si="4"/>
        <v>3155.8560882096781</v>
      </c>
      <c r="E8" s="1">
        <f t="shared" si="4"/>
        <v>2930.3053525715227</v>
      </c>
      <c r="F8" s="1">
        <f t="shared" si="4"/>
        <v>4168.6422208673366</v>
      </c>
      <c r="G8" s="1">
        <f t="shared" si="4"/>
        <v>4647.5847224036634</v>
      </c>
      <c r="H8" s="1">
        <f t="shared" si="4"/>
        <v>892.44290894909147</v>
      </c>
      <c r="I8" s="1">
        <f t="shared" si="4"/>
        <v>892.44290894909147</v>
      </c>
      <c r="J8" s="1">
        <f t="shared" si="4"/>
        <v>892.44290422120196</v>
      </c>
      <c r="K8" s="1">
        <f t="shared" si="4"/>
        <v>1038.6562483145829</v>
      </c>
      <c r="L8" s="1">
        <f t="shared" si="4"/>
        <v>1038.6562483145829</v>
      </c>
      <c r="M8" s="1">
        <f t="shared" si="4"/>
        <v>1038.6562435207848</v>
      </c>
      <c r="N8" s="1"/>
      <c r="O8" s="1">
        <f t="shared" ref="O8" si="5">SUM(C8:M8)</f>
        <v>22181.644919239672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98">
    <cfRule type="expression" dxfId="181" priority="2">
      <formula>AND(LEN(#REF!)&gt;0,MOD(#REF!,2)=0)</formula>
    </cfRule>
  </conditionalFormatting>
  <conditionalFormatting sqref="B8:B98">
    <cfRule type="expression" dxfId="18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790-FF1A-4034-860B-BD1DB82DE812}">
  <sheetPr codeName="Sheet2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23</v>
      </c>
      <c r="B8" s="5">
        <v>1.7729719908163299E-3</v>
      </c>
      <c r="C8" s="1">
        <f t="shared" ref="C8:M8" si="4">+C$6*$B8</f>
        <v>355.62503756709606</v>
      </c>
      <c r="D8" s="1">
        <f t="shared" si="4"/>
        <v>755.27076107280106</v>
      </c>
      <c r="E8" s="1">
        <f t="shared" si="4"/>
        <v>701.29115268622206</v>
      </c>
      <c r="F8" s="1">
        <f t="shared" si="4"/>
        <v>997.65435900494685</v>
      </c>
      <c r="G8" s="1">
        <f t="shared" si="4"/>
        <v>1112.2765906703532</v>
      </c>
      <c r="H8" s="1">
        <f t="shared" si="4"/>
        <v>213.58262741264178</v>
      </c>
      <c r="I8" s="1">
        <f t="shared" si="4"/>
        <v>213.58262741264178</v>
      </c>
      <c r="J8" s="1">
        <f t="shared" si="4"/>
        <v>213.58262628114636</v>
      </c>
      <c r="K8" s="1">
        <f t="shared" si="4"/>
        <v>248.57492649565157</v>
      </c>
      <c r="L8" s="1">
        <f t="shared" si="4"/>
        <v>248.57492649565157</v>
      </c>
      <c r="M8" s="1">
        <f t="shared" si="4"/>
        <v>248.57492534838269</v>
      </c>
      <c r="N8" s="1"/>
      <c r="O8" s="1">
        <f t="shared" ref="O8" si="5">SUM(C8:M8)</f>
        <v>5308.5905604475347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9" priority="2">
      <formula>AND(LEN(#REF!)&gt;0,MOD(#REF!,2)=0)</formula>
    </cfRule>
  </conditionalFormatting>
  <conditionalFormatting sqref="B8">
    <cfRule type="expression" dxfId="17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2A62-0338-4BD5-B865-A36849C252EF}">
  <sheetPr codeName="Sheet22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24</v>
      </c>
      <c r="B8" s="5">
        <v>2.6704759133699802E-3</v>
      </c>
      <c r="C8" s="1">
        <f t="shared" ref="C8:M8" si="4">+C$6*$B8</f>
        <v>535.64754656781645</v>
      </c>
      <c r="D8" s="1">
        <f t="shared" si="4"/>
        <v>1137.5996834495236</v>
      </c>
      <c r="E8" s="1">
        <f t="shared" si="4"/>
        <v>1056.2948209044971</v>
      </c>
      <c r="F8" s="1">
        <f t="shared" si="4"/>
        <v>1502.6813448782086</v>
      </c>
      <c r="G8" s="1">
        <f t="shared" si="4"/>
        <v>1675.3269988336585</v>
      </c>
      <c r="H8" s="1">
        <f t="shared" si="4"/>
        <v>321.70122538547292</v>
      </c>
      <c r="I8" s="1">
        <f t="shared" si="4"/>
        <v>321.70122538547292</v>
      </c>
      <c r="J8" s="1">
        <f t="shared" si="4"/>
        <v>321.7012236811982</v>
      </c>
      <c r="K8" s="1">
        <f t="shared" si="4"/>
        <v>374.40712956142698</v>
      </c>
      <c r="L8" s="1">
        <f t="shared" si="4"/>
        <v>374.40712956142698</v>
      </c>
      <c r="M8" s="1">
        <f t="shared" si="4"/>
        <v>374.4071278333941</v>
      </c>
      <c r="N8" s="1"/>
      <c r="O8" s="1">
        <f t="shared" ref="O8" si="5">SUM(C8:M8)</f>
        <v>7995.8754560420948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7" priority="2">
      <formula>AND(LEN(#REF!)&gt;0,MOD(#REF!,2)=0)</formula>
    </cfRule>
  </conditionalFormatting>
  <conditionalFormatting sqref="B8">
    <cfRule type="expression" dxfId="17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480B-4036-41A4-9CD9-E027959BAFBA}">
  <sheetPr codeName="Sheet23"/>
  <dimension ref="A1:BU95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25</v>
      </c>
      <c r="B8" s="5">
        <v>7.2912940609602796E-3</v>
      </c>
      <c r="C8" s="1">
        <f t="shared" ref="C8:M8" si="4">+C$6*$B8</f>
        <v>1462.4972857850189</v>
      </c>
      <c r="D8" s="1">
        <f t="shared" si="4"/>
        <v>3106.0283203298213</v>
      </c>
      <c r="E8" s="1">
        <f t="shared" si="4"/>
        <v>2884.0388021193226</v>
      </c>
      <c r="F8" s="1">
        <f t="shared" si="4"/>
        <v>4102.8235868264592</v>
      </c>
      <c r="G8" s="1">
        <f t="shared" si="4"/>
        <v>4574.2040718679564</v>
      </c>
      <c r="H8" s="1">
        <f t="shared" si="4"/>
        <v>878.35214027327197</v>
      </c>
      <c r="I8" s="1">
        <f t="shared" si="4"/>
        <v>878.35214027327197</v>
      </c>
      <c r="J8" s="1">
        <f t="shared" si="4"/>
        <v>878.35213562003105</v>
      </c>
      <c r="K8" s="1">
        <f t="shared" si="4"/>
        <v>1022.2569192572994</v>
      </c>
      <c r="L8" s="1">
        <f t="shared" si="4"/>
        <v>1022.2569192572994</v>
      </c>
      <c r="M8" s="1">
        <f t="shared" si="4"/>
        <v>1022.2569145391906</v>
      </c>
      <c r="N8" s="1"/>
      <c r="O8" s="1">
        <f t="shared" ref="O8" si="5">SUM(C8:M8)</f>
        <v>21831.419236148944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95">
    <cfRule type="expression" dxfId="175" priority="2">
      <formula>AND(LEN(#REF!)&gt;0,MOD(#REF!,2)=0)</formula>
    </cfRule>
  </conditionalFormatting>
  <conditionalFormatting sqref="B8:B95">
    <cfRule type="expression" dxfId="17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153B-6F9E-459A-B0A7-53620F3200A4}">
  <sheetPr codeName="Sheet24"/>
  <dimension ref="A1:BU94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26</v>
      </c>
      <c r="B8" s="5">
        <v>4.0198839783593104E-3</v>
      </c>
      <c r="C8" s="1">
        <f t="shared" ref="C8:M8" si="4">+C$6*$B8</f>
        <v>806.31357868275154</v>
      </c>
      <c r="D8" s="1">
        <f t="shared" si="4"/>
        <v>1712.4358689738144</v>
      </c>
      <c r="E8" s="1">
        <f t="shared" si="4"/>
        <v>1590.0471544113191</v>
      </c>
      <c r="F8" s="1">
        <f t="shared" si="4"/>
        <v>2261.9955613950665</v>
      </c>
      <c r="G8" s="1">
        <f t="shared" si="4"/>
        <v>2521.8801365729323</v>
      </c>
      <c r="H8" s="1">
        <f t="shared" si="4"/>
        <v>484.25885261540412</v>
      </c>
      <c r="I8" s="1">
        <f t="shared" si="4"/>
        <v>484.25885261540412</v>
      </c>
      <c r="J8" s="1">
        <f t="shared" si="4"/>
        <v>484.25885004994888</v>
      </c>
      <c r="K8" s="1">
        <f t="shared" si="4"/>
        <v>563.59737752068577</v>
      </c>
      <c r="L8" s="1">
        <f t="shared" si="4"/>
        <v>563.59737752068577</v>
      </c>
      <c r="M8" s="1">
        <f t="shared" si="4"/>
        <v>563.59737491946714</v>
      </c>
      <c r="N8" s="1"/>
      <c r="O8" s="1">
        <f t="shared" ref="O8" si="5">SUM(C8:M8)</f>
        <v>12036.240985277482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94">
    <cfRule type="expression" dxfId="173" priority="2">
      <formula>AND(LEN(#REF!)&gt;0,MOD(#REF!,2)=0)</formula>
    </cfRule>
  </conditionalFormatting>
  <conditionalFormatting sqref="B8:B94">
    <cfRule type="expression" dxfId="17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2311-F8C1-4435-A7F3-B254780BCBC2}">
  <sheetPr codeName="Sheet25"/>
  <dimension ref="A1:BU93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27</v>
      </c>
      <c r="B8" s="5">
        <v>4.8481379614882603E-3</v>
      </c>
      <c r="C8" s="1">
        <f t="shared" ref="C8:M8" si="4">+C$6*$B8</f>
        <v>972.44584438747427</v>
      </c>
      <c r="D8" s="1">
        <f t="shared" si="4"/>
        <v>2065.2649150273601</v>
      </c>
      <c r="E8" s="1">
        <f t="shared" si="4"/>
        <v>1917.6593183677369</v>
      </c>
      <c r="F8" s="1">
        <f t="shared" si="4"/>
        <v>2728.0554884057287</v>
      </c>
      <c r="G8" s="1">
        <f t="shared" si="4"/>
        <v>3041.4864932078376</v>
      </c>
      <c r="H8" s="1">
        <f t="shared" si="4"/>
        <v>584.03519583908735</v>
      </c>
      <c r="I8" s="1">
        <f t="shared" si="4"/>
        <v>584.03519583908735</v>
      </c>
      <c r="J8" s="1">
        <f t="shared" si="4"/>
        <v>584.03519274504754</v>
      </c>
      <c r="K8" s="1">
        <f t="shared" si="4"/>
        <v>679.72057294759975</v>
      </c>
      <c r="L8" s="1">
        <f t="shared" si="4"/>
        <v>679.72057294759975</v>
      </c>
      <c r="M8" s="1">
        <f t="shared" si="4"/>
        <v>679.72056981042795</v>
      </c>
      <c r="N8" s="1"/>
      <c r="O8" s="1">
        <f t="shared" ref="O8" si="5">SUM(C8:M8)</f>
        <v>14516.179359524987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93">
    <cfRule type="expression" dxfId="171" priority="2">
      <formula>AND(LEN(#REF!)&gt;0,MOD(#REF!,2)=0)</formula>
    </cfRule>
  </conditionalFormatting>
  <conditionalFormatting sqref="B8:B93">
    <cfRule type="expression" dxfId="17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1644-B87C-41A9-9CCA-F2462D52F9BC}">
  <sheetPr codeName="Sheet26"/>
  <dimension ref="A1:BU92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28</v>
      </c>
      <c r="B8" s="5">
        <v>3.94091767337185E-3</v>
      </c>
      <c r="C8" s="1">
        <f t="shared" ref="C8:M8" si="4">+C$6*$B8</f>
        <v>790.47441409179237</v>
      </c>
      <c r="D8" s="1">
        <f t="shared" si="4"/>
        <v>1678.7969048074795</v>
      </c>
      <c r="E8" s="1">
        <f t="shared" si="4"/>
        <v>1558.8123851454322</v>
      </c>
      <c r="F8" s="1">
        <f t="shared" si="4"/>
        <v>2217.561087081132</v>
      </c>
      <c r="G8" s="1">
        <f t="shared" si="4"/>
        <v>2472.3405087929991</v>
      </c>
      <c r="H8" s="1">
        <f t="shared" si="4"/>
        <v>474.74610735848427</v>
      </c>
      <c r="I8" s="1">
        <f t="shared" si="4"/>
        <v>474.74610735848427</v>
      </c>
      <c r="J8" s="1">
        <f t="shared" si="4"/>
        <v>474.74610484342463</v>
      </c>
      <c r="K8" s="1">
        <f t="shared" si="4"/>
        <v>552.52611212023612</v>
      </c>
      <c r="L8" s="1">
        <f t="shared" si="4"/>
        <v>552.52611212023612</v>
      </c>
      <c r="M8" s="1">
        <f t="shared" si="4"/>
        <v>552.52610957011564</v>
      </c>
      <c r="N8" s="1"/>
      <c r="O8" s="1">
        <f t="shared" ref="O8" si="5">SUM(C8:M8)</f>
        <v>11799.801953289816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92">
    <cfRule type="expression" dxfId="169" priority="2">
      <formula>AND(LEN(#REF!)&gt;0,MOD(#REF!,2)=0)</formula>
    </cfRule>
  </conditionalFormatting>
  <conditionalFormatting sqref="B8:B92">
    <cfRule type="expression" dxfId="16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CA7B-6E90-439A-87E7-D53CD7193918}">
  <sheetPr codeName="Sheet2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29</v>
      </c>
      <c r="B8" s="5">
        <v>6.5772931635053799E-3</v>
      </c>
      <c r="C8" s="1">
        <f t="shared" ref="C8:M8" si="4">+C$6*$B8</f>
        <v>1319.2820532288474</v>
      </c>
      <c r="D8" s="1">
        <f t="shared" si="4"/>
        <v>2801.870102365458</v>
      </c>
      <c r="E8" s="1">
        <f t="shared" si="4"/>
        <v>2601.6189359348627</v>
      </c>
      <c r="F8" s="1">
        <f t="shared" si="4"/>
        <v>3701.0540657234505</v>
      </c>
      <c r="G8" s="1">
        <f t="shared" si="4"/>
        <v>4126.2745568669607</v>
      </c>
      <c r="H8" s="1">
        <f t="shared" si="4"/>
        <v>792.33939532111572</v>
      </c>
      <c r="I8" s="1">
        <f t="shared" si="4"/>
        <v>792.33939532111572</v>
      </c>
      <c r="J8" s="1">
        <f t="shared" si="4"/>
        <v>792.33939112354403</v>
      </c>
      <c r="K8" s="1">
        <f t="shared" si="4"/>
        <v>922.15228053654744</v>
      </c>
      <c r="L8" s="1">
        <f t="shared" si="4"/>
        <v>922.15228053654744</v>
      </c>
      <c r="M8" s="1">
        <f t="shared" si="4"/>
        <v>922.15227628046011</v>
      </c>
      <c r="O8" s="1">
        <f t="shared" ref="O8" si="5">SUM(C8:M8)</f>
        <v>19693.574733238907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7" priority="2">
      <formula>AND(LEN(#REF!)&gt;0,MOD(#REF!,2)=0)</formula>
    </cfRule>
  </conditionalFormatting>
  <conditionalFormatting sqref="B8">
    <cfRule type="expression" dxfId="16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8707-C0B4-470E-8841-6C8984D53AA6}">
  <sheetPr codeName="Sheet28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30</v>
      </c>
      <c r="B8" s="5">
        <v>7.54031637251031E-3</v>
      </c>
      <c r="C8" s="1">
        <f t="shared" ref="C8:E8" si="4">+C$6*$B8</f>
        <v>1512.4465062796132</v>
      </c>
      <c r="D8" s="1">
        <f t="shared" si="4"/>
        <v>3212.1096751074015</v>
      </c>
      <c r="E8" s="1">
        <f t="shared" si="4"/>
        <v>2982.538465292851</v>
      </c>
      <c r="F8" s="1">
        <f t="shared" ref="F8:M8" si="5">+F$6*$B8</f>
        <v>4242.9488656770218</v>
      </c>
      <c r="G8" s="1">
        <f t="shared" si="5"/>
        <v>4730.4285859191841</v>
      </c>
      <c r="H8" s="1">
        <f t="shared" si="5"/>
        <v>908.35083165741287</v>
      </c>
      <c r="I8" s="1">
        <f t="shared" si="5"/>
        <v>908.35083165741287</v>
      </c>
      <c r="J8" s="1">
        <f t="shared" si="5"/>
        <v>908.35082684524798</v>
      </c>
      <c r="K8" s="1">
        <f t="shared" si="5"/>
        <v>1057.1704447444251</v>
      </c>
      <c r="L8" s="1">
        <f t="shared" si="5"/>
        <v>1057.1704447444251</v>
      </c>
      <c r="M8" s="1">
        <f t="shared" si="5"/>
        <v>1057.1704398651771</v>
      </c>
      <c r="O8" s="1">
        <f t="shared" ref="O8" si="6">SUM(C8:M8)</f>
        <v>22577.03591779017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5" priority="2">
      <formula>AND(LEN(#REF!)&gt;0,MOD(#REF!,2)=0)</formula>
    </cfRule>
  </conditionalFormatting>
  <conditionalFormatting sqref="B8">
    <cfRule type="expression" dxfId="16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100A-D2CD-49BF-B751-D139086A8761}">
  <sheetPr codeName="Sheet29"/>
  <dimension ref="A1:BU89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31</v>
      </c>
      <c r="B8" s="5">
        <v>1.5000558519439101E-3</v>
      </c>
      <c r="C8" s="1">
        <f t="shared" ref="C8:M8" si="4">+C$6*$B8</f>
        <v>300.88316198084743</v>
      </c>
      <c r="D8" s="1">
        <f t="shared" si="4"/>
        <v>639.01084214406706</v>
      </c>
      <c r="E8" s="1">
        <f t="shared" si="4"/>
        <v>593.34039282769265</v>
      </c>
      <c r="F8" s="1">
        <f t="shared" si="4"/>
        <v>844.08398282347935</v>
      </c>
      <c r="G8" s="1">
        <f t="shared" si="4"/>
        <v>941.06224884413825</v>
      </c>
      <c r="H8" s="1">
        <f t="shared" si="4"/>
        <v>180.70554514308699</v>
      </c>
      <c r="I8" s="1">
        <f t="shared" si="4"/>
        <v>180.70554514308699</v>
      </c>
      <c r="J8" s="1">
        <f t="shared" si="4"/>
        <v>180.70554418576427</v>
      </c>
      <c r="K8" s="1">
        <f t="shared" si="4"/>
        <v>210.31142909631976</v>
      </c>
      <c r="L8" s="1">
        <f t="shared" si="4"/>
        <v>210.31142909631976</v>
      </c>
      <c r="M8" s="1">
        <f t="shared" si="4"/>
        <v>210.31142812565162</v>
      </c>
      <c r="O8" s="1">
        <f t="shared" ref="O8" si="5">SUM(C8:M8)</f>
        <v>4491.431549410454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9">
    <cfRule type="expression" dxfId="163" priority="2">
      <formula>AND(LEN(#REF!)&gt;0,MOD(#REF!,2)=0)</formula>
    </cfRule>
  </conditionalFormatting>
  <conditionalFormatting sqref="B8:B89">
    <cfRule type="expression" dxfId="16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AD58-CE7E-419E-AF68-0D9984F744E6}">
  <sheetPr codeName="Sheet3"/>
  <dimension ref="A1:BU115"/>
  <sheetViews>
    <sheetView workbookViewId="0">
      <pane xSplit="2" ySplit="7" topLeftCell="C8" activePane="bottomRight" state="frozen"/>
      <selection activeCell="C15" sqref="C15"/>
      <selection pane="topRight" activeCell="C15" sqref="C15"/>
      <selection pane="bottomLeft" activeCell="C15" sqref="C15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</v>
      </c>
      <c r="B8" s="5">
        <v>2.4063398000893502E-3</v>
      </c>
      <c r="C8" s="1">
        <f>+C$6*$B8</f>
        <v>482.66677998221411</v>
      </c>
      <c r="D8" s="1">
        <f>+D$6*$B8</f>
        <v>1025.0799796202375</v>
      </c>
      <c r="E8" s="1">
        <f t="shared" ref="E8:M8" si="4">+E$6*$B8</f>
        <v>951.81696095627365</v>
      </c>
      <c r="F8" s="1">
        <f t="shared" si="4"/>
        <v>1354.051504051612</v>
      </c>
      <c r="G8" s="1">
        <f t="shared" si="4"/>
        <v>1509.6208189986198</v>
      </c>
      <c r="H8" s="1">
        <f t="shared" si="4"/>
        <v>289.88183660704948</v>
      </c>
      <c r="I8" s="1">
        <f t="shared" si="4"/>
        <v>289.88183660704948</v>
      </c>
      <c r="J8" s="1">
        <f t="shared" si="4"/>
        <v>289.8818350713442</v>
      </c>
      <c r="K8" s="1">
        <f t="shared" si="4"/>
        <v>337.3746128134614</v>
      </c>
      <c r="L8" s="1">
        <f t="shared" si="4"/>
        <v>337.3746128134614</v>
      </c>
      <c r="M8" s="1">
        <f t="shared" si="4"/>
        <v>337.37461125634781</v>
      </c>
      <c r="N8" s="1"/>
      <c r="O8" s="1">
        <f t="shared" ref="O8" si="5">SUM(C8:M8)</f>
        <v>7205.0053887776712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9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s="8" customFormat="1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/>
      <c r="O32" s="1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</row>
    <row r="33" spans="1:73" s="8" customFormat="1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/>
      <c r="O33" s="1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</row>
    <row r="34" spans="1:73" s="8" customFormat="1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/>
      <c r="O34" s="1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</row>
    <row r="35" spans="1:73" s="8" customFormat="1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/>
      <c r="O35" s="1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</row>
    <row r="36" spans="1:73" s="8" customFormat="1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/>
      <c r="O36" s="1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</row>
    <row r="37" spans="1:73" s="8" customFormat="1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/>
      <c r="O37" s="1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</row>
    <row r="38" spans="1:73" s="8" customFormat="1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/>
      <c r="O38" s="1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</row>
    <row r="39" spans="1:73" s="8" customFormat="1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/>
      <c r="O39" s="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</row>
    <row r="40" spans="1:73" s="8" customFormat="1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/>
      <c r="O40" s="1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</row>
    <row r="41" spans="1:73" s="8" customFormat="1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/>
      <c r="O41" s="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</row>
    <row r="42" spans="1:73" s="8" customFormat="1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/>
      <c r="O42" s="1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</row>
    <row r="43" spans="1:73" s="8" customFormat="1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/>
      <c r="O43" s="1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</row>
    <row r="44" spans="1:73" s="8" customFormat="1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/>
      <c r="O44" s="1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</row>
    <row r="45" spans="1:73" s="8" customFormat="1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/>
      <c r="O45" s="1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</row>
    <row r="46" spans="1:73" s="8" customFormat="1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/>
      <c r="O46" s="1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</row>
    <row r="47" spans="1:73" s="8" customFormat="1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/>
      <c r="O47" s="1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</row>
    <row r="48" spans="1:73" s="8" customFormat="1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/>
      <c r="O48" s="1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</row>
    <row r="49" spans="1:73" s="8" customFormat="1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/>
      <c r="O49" s="1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</row>
    <row r="50" spans="1:73" s="8" customFormat="1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/>
      <c r="O50" s="1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</row>
    <row r="51" spans="1:73" s="8" customFormat="1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/>
      <c r="O51" s="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</row>
    <row r="52" spans="1:73" s="8" customFormat="1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/>
      <c r="O52" s="1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</row>
    <row r="53" spans="1:73" s="8" customFormat="1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/>
      <c r="O53" s="1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</row>
    <row r="54" spans="1:73" s="8" customFormat="1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/>
      <c r="O54" s="1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</row>
    <row r="55" spans="1:73" s="8" customFormat="1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/>
      <c r="O55" s="1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</row>
    <row r="56" spans="1:73" s="8" customFormat="1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/>
      <c r="O56" s="1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</row>
    <row r="57" spans="1:73" s="8" customFormat="1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/>
      <c r="O57" s="1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</row>
    <row r="58" spans="1:73" s="8" customFormat="1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/>
      <c r="O58" s="1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</row>
    <row r="59" spans="1:73" s="8" customFormat="1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/>
      <c r="O59" s="1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</row>
    <row r="60" spans="1:73" s="8" customFormat="1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/>
      <c r="O60" s="1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</row>
    <row r="61" spans="1:73" s="8" customFormat="1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/>
      <c r="O61" s="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</row>
    <row r="62" spans="1:73" s="8" customFormat="1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/>
      <c r="O62" s="1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</row>
    <row r="63" spans="1:73" s="8" customFormat="1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/>
      <c r="O63" s="1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</row>
    <row r="64" spans="1:73" s="8" customFormat="1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/>
      <c r="O64" s="1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</row>
    <row r="65" spans="1:73" s="8" customFormat="1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/>
      <c r="O65" s="1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</row>
    <row r="66" spans="1:73" s="8" customFormat="1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/>
      <c r="O66" s="1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</row>
    <row r="67" spans="1:73" s="8" customFormat="1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/>
      <c r="O67" s="1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</row>
    <row r="68" spans="1:73" s="8" customFormat="1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/>
      <c r="O68" s="1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1:73" s="8" customFormat="1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/>
      <c r="O69" s="1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</row>
    <row r="70" spans="1:73" s="8" customFormat="1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/>
      <c r="O70" s="1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</row>
    <row r="71" spans="1:73" s="8" customFormat="1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/>
      <c r="O71" s="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</row>
    <row r="72" spans="1:73" s="8" customFormat="1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/>
      <c r="O72" s="1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</row>
    <row r="73" spans="1:73" s="8" customFormat="1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/>
      <c r="O73" s="1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</row>
    <row r="74" spans="1:73" s="8" customFormat="1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/>
      <c r="O74" s="1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</row>
    <row r="75" spans="1:73" s="8" customFormat="1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/>
      <c r="O75" s="1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</row>
    <row r="76" spans="1:73" s="8" customFormat="1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/>
      <c r="O76" s="1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</row>
    <row r="77" spans="1:73" s="8" customFormat="1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/>
      <c r="O77" s="1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</row>
    <row r="78" spans="1:73" s="8" customFormat="1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/>
      <c r="O78" s="1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</row>
    <row r="79" spans="1:73" s="8" customFormat="1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/>
      <c r="O79" s="1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</row>
    <row r="80" spans="1:73" s="8" customFormat="1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/>
      <c r="O80" s="1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</row>
    <row r="81" spans="1:73" s="8" customFormat="1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/>
      <c r="O81" s="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</row>
    <row r="82" spans="1:73" s="8" customFormat="1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/>
      <c r="O82" s="1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</row>
    <row r="83" spans="1:73" s="8" customFormat="1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/>
      <c r="O83" s="1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</row>
    <row r="84" spans="1:73" s="8" customFormat="1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/>
      <c r="O84" s="1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</row>
    <row r="85" spans="1:73" s="8" customFormat="1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/>
      <c r="O85" s="1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</row>
    <row r="86" spans="1:73" s="8" customFormat="1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/>
      <c r="O86" s="1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</row>
    <row r="87" spans="1:73" s="8" customFormat="1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/>
      <c r="O87" s="1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</row>
    <row r="88" spans="1:73" s="8" customFormat="1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/>
      <c r="O88" s="1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</row>
    <row r="89" spans="1:73" s="8" customFormat="1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/>
      <c r="O89" s="1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</row>
    <row r="90" spans="1:73" s="8" customFormat="1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/>
      <c r="O90" s="1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</row>
    <row r="91" spans="1:73" s="8" customFormat="1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/>
      <c r="O91" s="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</row>
    <row r="92" spans="1:73" s="8" customFormat="1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/>
      <c r="O92" s="1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</row>
    <row r="93" spans="1:73" s="8" customFormat="1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/>
      <c r="O93" s="1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</row>
    <row r="94" spans="1:73" s="8" customFormat="1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/>
      <c r="O94" s="1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</row>
    <row r="95" spans="1:73" s="8" customFormat="1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/>
      <c r="O95" s="1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</row>
    <row r="96" spans="1:73" s="8" customFormat="1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/>
      <c r="O96" s="1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</row>
    <row r="97" spans="1:73" s="8" customFormat="1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/>
      <c r="O97" s="1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</row>
    <row r="98" spans="1:73" s="8" customFormat="1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/>
      <c r="O98" s="1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</row>
    <row r="99" spans="1:73" s="8" customFormat="1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/>
      <c r="O99" s="1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</row>
    <row r="100" spans="1:73" s="8" customFormat="1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/>
      <c r="O100" s="1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</row>
    <row r="101" spans="1:73" s="8" customFormat="1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/>
      <c r="O101" s="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</row>
    <row r="102" spans="1:73" s="8" customFormat="1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/>
      <c r="O102" s="1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</row>
    <row r="103" spans="1:73" s="8" customFormat="1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/>
      <c r="O103" s="1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</row>
    <row r="104" spans="1:73" s="8" customFormat="1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/>
      <c r="O104" s="1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</row>
    <row r="105" spans="1:73" s="8" customFormat="1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/>
      <c r="O105" s="1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</row>
    <row r="106" spans="1:73" s="8" customFormat="1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/>
      <c r="O106" s="1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</row>
    <row r="107" spans="1:73" s="8" customFormat="1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/>
      <c r="O107" s="1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</row>
    <row r="108" spans="1:73" s="8" customFormat="1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/>
      <c r="O108" s="1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</row>
    <row r="109" spans="1:73" s="8" customFormat="1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/>
      <c r="O109" s="1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</row>
    <row r="110" spans="1:73" s="8" customFormat="1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/>
      <c r="O110" s="1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</row>
    <row r="111" spans="1:73" s="8" customFormat="1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/>
      <c r="O111" s="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</row>
    <row r="112" spans="1:73" s="8" customFormat="1" x14ac:dyDescent="0.2">
      <c r="A112" s="4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/>
      <c r="O112" s="1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</row>
    <row r="113" spans="1:73" s="8" customFormat="1" x14ac:dyDescent="0.2">
      <c r="A113" s="4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/>
      <c r="O113" s="1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</row>
    <row r="114" spans="1:73" s="8" customFormat="1" x14ac:dyDescent="0.2">
      <c r="A114" s="4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/>
      <c r="O114" s="1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</row>
    <row r="115" spans="1:73" s="8" customFormat="1" x14ac:dyDescent="0.2">
      <c r="A115" s="4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/>
      <c r="O115" s="1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15">
    <cfRule type="expression" dxfId="215" priority="2">
      <formula>AND(LEN(#REF!)&gt;0,MOD(#REF!,2)=0)</formula>
    </cfRule>
  </conditionalFormatting>
  <conditionalFormatting sqref="B8:B115">
    <cfRule type="expression" dxfId="21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1928-9F84-4EE3-8F2A-BC246F8EA71B}">
  <sheetPr codeName="Sheet30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32</v>
      </c>
      <c r="B8" s="5">
        <v>2.1445714994055101E-3</v>
      </c>
      <c r="C8" s="1">
        <f t="shared" ref="C8" si="4">+C$6*$B8</f>
        <v>430.16095233983634</v>
      </c>
      <c r="D8" s="1">
        <f t="shared" ref="D8:M8" si="5">+D$6*$B8</f>
        <v>913.56894351459221</v>
      </c>
      <c r="E8" s="1">
        <f t="shared" si="5"/>
        <v>848.27567870580788</v>
      </c>
      <c r="F8" s="1">
        <f t="shared" si="5"/>
        <v>1206.75403540615</v>
      </c>
      <c r="G8" s="1">
        <f t="shared" si="5"/>
        <v>1345.4000898848253</v>
      </c>
      <c r="H8" s="1">
        <f t="shared" si="5"/>
        <v>258.34768845186363</v>
      </c>
      <c r="I8" s="1">
        <f t="shared" si="5"/>
        <v>258.34768845186363</v>
      </c>
      <c r="J8" s="1">
        <f t="shared" si="5"/>
        <v>258.34768708321661</v>
      </c>
      <c r="K8" s="1">
        <f t="shared" si="5"/>
        <v>300.67406907197937</v>
      </c>
      <c r="L8" s="1">
        <f t="shared" si="5"/>
        <v>300.67406907197937</v>
      </c>
      <c r="M8" s="1">
        <f t="shared" si="5"/>
        <v>300.67406768425292</v>
      </c>
      <c r="O8" s="1">
        <f t="shared" ref="O8" si="6">SUM(C8:M8)</f>
        <v>6421.2249696663694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1" priority="2">
      <formula>AND(LEN(#REF!)&gt;0,MOD(#REF!,2)=0)</formula>
    </cfRule>
  </conditionalFormatting>
  <conditionalFormatting sqref="B8">
    <cfRule type="expression" dxfId="16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2032-3DB8-4E7E-86B5-C0E56F38BA5E}">
  <sheetPr codeName="Sheet31"/>
  <dimension ref="A1:BU87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33</v>
      </c>
      <c r="B8" s="5">
        <v>1.83179963297238E-2</v>
      </c>
      <c r="C8" s="1">
        <f t="shared" ref="C8:M8" si="4">+C$6*$B8</f>
        <v>3674.2476286455922</v>
      </c>
      <c r="D8" s="1">
        <f t="shared" si="4"/>
        <v>7803.3082874079682</v>
      </c>
      <c r="E8" s="1">
        <f t="shared" si="4"/>
        <v>7245.6016381055106</v>
      </c>
      <c r="F8" s="1">
        <f t="shared" si="4"/>
        <v>10307.56773442946</v>
      </c>
      <c r="G8" s="1">
        <f t="shared" si="4"/>
        <v>11491.821986514356</v>
      </c>
      <c r="H8" s="1">
        <f t="shared" si="4"/>
        <v>2206.6935097131163</v>
      </c>
      <c r="I8" s="1">
        <f t="shared" si="4"/>
        <v>2206.6935097131163</v>
      </c>
      <c r="J8" s="1">
        <f t="shared" si="4"/>
        <v>2206.6934980227293</v>
      </c>
      <c r="K8" s="1">
        <f t="shared" si="4"/>
        <v>2568.2270305421962</v>
      </c>
      <c r="L8" s="1">
        <f t="shared" si="4"/>
        <v>2568.2270305421962</v>
      </c>
      <c r="M8" s="1">
        <f t="shared" si="4"/>
        <v>2568.2270186888409</v>
      </c>
      <c r="O8" s="1">
        <f t="shared" ref="O8" si="5">SUM(C8:M8)</f>
        <v>54847.308872325084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7">
    <cfRule type="expression" dxfId="159" priority="2">
      <formula>AND(LEN(#REF!)&gt;0,MOD(#REF!,2)=0)</formula>
    </cfRule>
  </conditionalFormatting>
  <conditionalFormatting sqref="B8:B87">
    <cfRule type="expression" dxfId="15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6CFF-FFB5-428D-8CB0-23FD25637CA2}">
  <sheetPr codeName="Sheet32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34</v>
      </c>
      <c r="B8" s="5">
        <v>0.14911911145474199</v>
      </c>
      <c r="C8" s="1">
        <f t="shared" ref="C8:M8" si="4">+C$6*$B8</f>
        <v>29910.506137577373</v>
      </c>
      <c r="D8" s="1">
        <f t="shared" si="4"/>
        <v>63523.454054717884</v>
      </c>
      <c r="E8" s="1">
        <f t="shared" si="4"/>
        <v>58983.398554136947</v>
      </c>
      <c r="F8" s="1">
        <f t="shared" si="4"/>
        <v>83909.577999182002</v>
      </c>
      <c r="G8" s="1">
        <f t="shared" si="4"/>
        <v>93550.094277747208</v>
      </c>
      <c r="H8" s="1">
        <f t="shared" si="4"/>
        <v>17963.764677003164</v>
      </c>
      <c r="I8" s="1">
        <f t="shared" si="4"/>
        <v>17963.764677003164</v>
      </c>
      <c r="J8" s="1">
        <f t="shared" si="4"/>
        <v>17963.764581836633</v>
      </c>
      <c r="K8" s="1">
        <f t="shared" si="4"/>
        <v>20906.857164670982</v>
      </c>
      <c r="L8" s="1">
        <f t="shared" si="4"/>
        <v>20906.857164670982</v>
      </c>
      <c r="M8" s="1">
        <f t="shared" si="4"/>
        <v>20906.857068177796</v>
      </c>
      <c r="O8" s="1">
        <f t="shared" ref="O8" si="5">SUM(C8:M8)</f>
        <v>446488.89635672414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57" priority="2">
      <formula>AND(LEN(#REF!)&gt;0,MOD(#REF!,2)=0)</formula>
    </cfRule>
  </conditionalFormatting>
  <conditionalFormatting sqref="B8">
    <cfRule type="expression" dxfId="15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A1A1-5CB4-4757-8166-4C035B6EE18B}">
  <sheetPr codeName="Sheet33"/>
  <dimension ref="A1:BU85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35</v>
      </c>
      <c r="B8" s="5">
        <v>1.5136303303714201E-3</v>
      </c>
      <c r="C8" s="1">
        <f t="shared" ref="C8:M8" si="4">+C$6*$B8</f>
        <v>303.60594859323731</v>
      </c>
      <c r="D8" s="1">
        <f t="shared" si="4"/>
        <v>644.79345275845765</v>
      </c>
      <c r="E8" s="1">
        <f t="shared" si="4"/>
        <v>598.70971714463212</v>
      </c>
      <c r="F8" s="1">
        <f t="shared" si="4"/>
        <v>851.72236495504842</v>
      </c>
      <c r="G8" s="1">
        <f t="shared" si="4"/>
        <v>949.57821788577394</v>
      </c>
      <c r="H8" s="1">
        <f t="shared" si="4"/>
        <v>182.34080660425022</v>
      </c>
      <c r="I8" s="1">
        <f t="shared" si="4"/>
        <v>182.34080660425022</v>
      </c>
      <c r="J8" s="1">
        <f t="shared" si="4"/>
        <v>182.34080563826441</v>
      </c>
      <c r="K8" s="1">
        <f t="shared" si="4"/>
        <v>212.21460353720951</v>
      </c>
      <c r="L8" s="1">
        <f t="shared" si="4"/>
        <v>212.21460353720951</v>
      </c>
      <c r="M8" s="1">
        <f t="shared" si="4"/>
        <v>212.21460255775753</v>
      </c>
      <c r="O8" s="1">
        <f t="shared" ref="O8" si="5">SUM(C8:M8)</f>
        <v>4532.075929816091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5">
    <cfRule type="expression" dxfId="155" priority="2">
      <formula>AND(LEN(#REF!)&gt;0,MOD(#REF!,2)=0)</formula>
    </cfRule>
  </conditionalFormatting>
  <conditionalFormatting sqref="B8:B85">
    <cfRule type="expression" dxfId="15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914C-3D64-469A-A4D8-4C8A036FC14E}">
  <sheetPr codeName="Sheet34"/>
  <dimension ref="A1:BU84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36</v>
      </c>
      <c r="B8" s="5">
        <v>3.5414436670077399E-3</v>
      </c>
      <c r="C8" s="1">
        <f t="shared" ref="C8" si="4">+C$6*$B8</f>
        <v>710.34739614893977</v>
      </c>
      <c r="D8" s="1">
        <f t="shared" ref="D8:M8" si="5">+D$6*$B8</f>
        <v>1508.624426969008</v>
      </c>
      <c r="E8" s="1">
        <f t="shared" si="5"/>
        <v>1400.80222602144</v>
      </c>
      <c r="F8" s="1">
        <f t="shared" si="5"/>
        <v>1992.7763833053966</v>
      </c>
      <c r="G8" s="1">
        <f t="shared" si="5"/>
        <v>2221.7299023301648</v>
      </c>
      <c r="H8" s="1">
        <f t="shared" si="5"/>
        <v>426.62312047304749</v>
      </c>
      <c r="I8" s="1">
        <f t="shared" si="5"/>
        <v>426.62312047304749</v>
      </c>
      <c r="J8" s="1">
        <f t="shared" si="5"/>
        <v>426.62311821292872</v>
      </c>
      <c r="K8" s="1">
        <f t="shared" si="5"/>
        <v>496.5188980845752</v>
      </c>
      <c r="L8" s="1">
        <f t="shared" si="5"/>
        <v>496.5188980845752</v>
      </c>
      <c r="M8" s="1">
        <f t="shared" si="5"/>
        <v>496.51889579294954</v>
      </c>
      <c r="O8" s="1">
        <f t="shared" ref="O8" si="6">SUM(C8:M8)</f>
        <v>10603.706385896074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4">
    <cfRule type="expression" dxfId="153" priority="2">
      <formula>AND(LEN(#REF!)&gt;0,MOD(#REF!,2)=0)</formula>
    </cfRule>
  </conditionalFormatting>
  <conditionalFormatting sqref="B8:B84">
    <cfRule type="expression" dxfId="15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F9DB-19FB-40C9-A88A-34C461AF025F}">
  <sheetPr codeName="Sheet3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37</v>
      </c>
      <c r="B8" s="5">
        <v>1.63016298717903E-3</v>
      </c>
      <c r="C8" s="1">
        <f t="shared" ref="C8" si="4">+C$6*$B8</f>
        <v>326.98022109706784</v>
      </c>
      <c r="D8" s="1">
        <f t="shared" ref="D8:M8" si="5">+D$6*$B8</f>
        <v>694.43535846977966</v>
      </c>
      <c r="E8" s="1">
        <f t="shared" si="5"/>
        <v>644.80368909766275</v>
      </c>
      <c r="F8" s="1">
        <f t="shared" si="5"/>
        <v>917.29548942218128</v>
      </c>
      <c r="G8" s="1">
        <f t="shared" si="5"/>
        <v>1022.6851518289591</v>
      </c>
      <c r="H8" s="1">
        <f t="shared" si="5"/>
        <v>196.37901541367717</v>
      </c>
      <c r="I8" s="1">
        <f t="shared" si="5"/>
        <v>196.37901541367717</v>
      </c>
      <c r="J8" s="1">
        <f t="shared" si="5"/>
        <v>196.37901437332121</v>
      </c>
      <c r="K8" s="1">
        <f t="shared" si="5"/>
        <v>228.55276158501789</v>
      </c>
      <c r="L8" s="1">
        <f t="shared" si="5"/>
        <v>228.55276158501789</v>
      </c>
      <c r="M8" s="1">
        <f t="shared" si="5"/>
        <v>228.55276053015899</v>
      </c>
      <c r="O8" s="1">
        <f t="shared" ref="O8" si="6">SUM(C8:M8)</f>
        <v>4880.9952388165202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51" priority="2">
      <formula>AND(LEN(#REF!)&gt;0,MOD(#REF!,2)=0)</formula>
    </cfRule>
  </conditionalFormatting>
  <conditionalFormatting sqref="B8">
    <cfRule type="expression" dxfId="15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9019-0D59-498D-B7F8-6A79C8CB1EA9}">
  <sheetPr codeName="Sheet3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38</v>
      </c>
      <c r="B8" s="5">
        <v>1.47694639318363E-3</v>
      </c>
      <c r="C8" s="1">
        <f t="shared" ref="C8" si="4">+C$6*$B8</f>
        <v>296.24783655983168</v>
      </c>
      <c r="D8" s="1">
        <f t="shared" ref="D8:M8" si="5">+D$6*$B8</f>
        <v>629.16641222849853</v>
      </c>
      <c r="E8" s="1">
        <f t="shared" si="5"/>
        <v>584.19954962436054</v>
      </c>
      <c r="F8" s="1">
        <f t="shared" si="5"/>
        <v>831.08025101843077</v>
      </c>
      <c r="G8" s="1">
        <f t="shared" si="5"/>
        <v>926.56449584224993</v>
      </c>
      <c r="H8" s="1">
        <f t="shared" si="5"/>
        <v>177.92164390512545</v>
      </c>
      <c r="I8" s="1">
        <f t="shared" si="5"/>
        <v>177.92164390512545</v>
      </c>
      <c r="J8" s="1">
        <f t="shared" si="5"/>
        <v>177.921642962551</v>
      </c>
      <c r="K8" s="1">
        <f t="shared" si="5"/>
        <v>207.07142753823197</v>
      </c>
      <c r="L8" s="1">
        <f t="shared" si="5"/>
        <v>207.07142753823197</v>
      </c>
      <c r="M8" s="1">
        <f t="shared" si="5"/>
        <v>207.07142658251769</v>
      </c>
      <c r="O8" s="1">
        <f t="shared" ref="O8" si="6">SUM(C8:M8)</f>
        <v>4422.2377577051557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49" priority="2">
      <formula>AND(LEN(#REF!)&gt;0,MOD(#REF!,2)=0)</formula>
    </cfRule>
  </conditionalFormatting>
  <conditionalFormatting sqref="B8">
    <cfRule type="expression" dxfId="14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B096-B07E-4068-BBF1-4D447E4D82BA}">
  <sheetPr codeName="Sheet3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39</v>
      </c>
      <c r="B8" s="5">
        <v>7.3264926001836398E-4</v>
      </c>
      <c r="C8" s="1">
        <f t="shared" ref="C8" si="4">+C$6*$B8</f>
        <v>146.95574547546656</v>
      </c>
      <c r="D8" s="1">
        <f t="shared" ref="D8:M8" si="5">+D$6*$B8</f>
        <v>312.10225941511681</v>
      </c>
      <c r="E8" s="1">
        <f t="shared" si="5"/>
        <v>289.79614271087092</v>
      </c>
      <c r="F8" s="1">
        <f t="shared" si="5"/>
        <v>412.26298647985232</v>
      </c>
      <c r="G8" s="1">
        <f t="shared" si="5"/>
        <v>459.6285927309965</v>
      </c>
      <c r="H8" s="1">
        <f t="shared" si="5"/>
        <v>88.259236320254161</v>
      </c>
      <c r="I8" s="1">
        <f t="shared" si="5"/>
        <v>88.259236320254161</v>
      </c>
      <c r="J8" s="1">
        <f t="shared" si="5"/>
        <v>88.259235852683716</v>
      </c>
      <c r="K8" s="1">
        <f t="shared" si="5"/>
        <v>102.71918388981746</v>
      </c>
      <c r="L8" s="1">
        <f t="shared" si="5"/>
        <v>102.71918388981746</v>
      </c>
      <c r="M8" s="1">
        <f t="shared" si="5"/>
        <v>102.71918341572892</v>
      </c>
      <c r="O8" s="1">
        <f t="shared" ref="O8" si="6">SUM(C8:M8)</f>
        <v>2193.6809865008586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47" priority="2">
      <formula>AND(LEN(#REF!)&gt;0,MOD(#REF!,2)=0)</formula>
    </cfRule>
  </conditionalFormatting>
  <conditionalFormatting sqref="B8">
    <cfRule type="expression" dxfId="14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5EBF-1A53-44DB-9561-655EE08ED9EB}">
  <sheetPr codeName="Sheet38"/>
  <dimension ref="A1:BU80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40</v>
      </c>
      <c r="B8" s="5">
        <v>2.3154265814407E-3</v>
      </c>
      <c r="C8" s="1">
        <f t="shared" ref="C8" si="4">+C$6*$B8</f>
        <v>464.43128784542876</v>
      </c>
      <c r="D8" s="1">
        <f t="shared" ref="D8:M8" si="5">+D$6*$B8</f>
        <v>986.35173337832771</v>
      </c>
      <c r="E8" s="1">
        <f t="shared" si="5"/>
        <v>915.85664334788828</v>
      </c>
      <c r="F8" s="1">
        <f t="shared" si="5"/>
        <v>1302.8944810722278</v>
      </c>
      <c r="G8" s="1">
        <f t="shared" si="5"/>
        <v>1452.5862773311962</v>
      </c>
      <c r="H8" s="1">
        <f t="shared" si="5"/>
        <v>278.92989590742326</v>
      </c>
      <c r="I8" s="1">
        <f t="shared" si="5"/>
        <v>278.92989590742326</v>
      </c>
      <c r="J8" s="1">
        <f t="shared" si="5"/>
        <v>278.929894429738</v>
      </c>
      <c r="K8" s="1">
        <f t="shared" si="5"/>
        <v>324.62836145690937</v>
      </c>
      <c r="L8" s="1">
        <f t="shared" si="5"/>
        <v>324.62836145690937</v>
      </c>
      <c r="M8" s="1">
        <f t="shared" si="5"/>
        <v>324.62835995862469</v>
      </c>
      <c r="O8" s="1">
        <f t="shared" ref="O8" si="6">SUM(C8:M8)</f>
        <v>6932.7951920920959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0">
    <cfRule type="expression" dxfId="145" priority="2">
      <formula>AND(LEN(#REF!)&gt;0,MOD(#REF!,2)=0)</formula>
    </cfRule>
  </conditionalFormatting>
  <conditionalFormatting sqref="B8:B80">
    <cfRule type="expression" dxfId="14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4AD2-D3DA-4529-B998-E823221844B0}">
  <sheetPr codeName="Sheet39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41</v>
      </c>
      <c r="B8" s="5">
        <v>5.3906513797547899E-3</v>
      </c>
      <c r="C8" s="1">
        <f t="shared" ref="C8" si="4">+C$6*$B8</f>
        <v>1081.2638943911052</v>
      </c>
      <c r="D8" s="1">
        <f t="shared" ref="D8:M8" si="5">+D$6*$B8</f>
        <v>2296.3709474005559</v>
      </c>
      <c r="E8" s="1">
        <f t="shared" si="5"/>
        <v>2132.248078040529</v>
      </c>
      <c r="F8" s="1">
        <f t="shared" si="5"/>
        <v>3033.3287128874495</v>
      </c>
      <c r="G8" s="1">
        <f t="shared" si="5"/>
        <v>3381.8330854766641</v>
      </c>
      <c r="H8" s="1">
        <f t="shared" si="5"/>
        <v>649.38955105742787</v>
      </c>
      <c r="I8" s="1">
        <f t="shared" si="5"/>
        <v>649.38955105742787</v>
      </c>
      <c r="J8" s="1">
        <f t="shared" si="5"/>
        <v>649.3895476171607</v>
      </c>
      <c r="K8" s="1">
        <f t="shared" si="5"/>
        <v>755.78225568541666</v>
      </c>
      <c r="L8" s="1">
        <f t="shared" si="5"/>
        <v>755.78225568541666</v>
      </c>
      <c r="M8" s="1">
        <f t="shared" si="5"/>
        <v>755.78225219719081</v>
      </c>
      <c r="O8" s="1">
        <f t="shared" ref="O8" si="6">SUM(C8:M8)</f>
        <v>16140.560131496344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43" priority="2">
      <formula>AND(LEN(#REF!)&gt;0,MOD(#REF!,2)=0)</formula>
    </cfRule>
  </conditionalFormatting>
  <conditionalFormatting sqref="B8">
    <cfRule type="expression" dxfId="14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5FAB-2316-4C25-90CA-35358D82B59C}">
  <sheetPr codeName="Sheet4"/>
  <dimension ref="A1:BU220"/>
  <sheetViews>
    <sheetView workbookViewId="0">
      <pane xSplit="2" ySplit="7" topLeftCell="C8" activePane="bottomRight" state="frozen"/>
      <selection activeCell="C15" sqref="C15"/>
      <selection pane="topRight" activeCell="C15" sqref="C15"/>
      <selection pane="bottomLeft" activeCell="C15" sqref="C15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</v>
      </c>
      <c r="B8" s="5">
        <v>1.1083127782198099E-4</v>
      </c>
      <c r="C8" s="1">
        <f>+C$6*$B8</f>
        <v>22.230682460417032</v>
      </c>
      <c r="D8" s="1">
        <f t="shared" ref="D8" si="4">+D$6*$B8</f>
        <v>47.213167486496573</v>
      </c>
      <c r="E8" s="1">
        <f t="shared" ref="E8:M8" si="5">+E$6*$B8</f>
        <v>43.838816958229003</v>
      </c>
      <c r="F8" s="1">
        <f t="shared" si="5"/>
        <v>62.364948801180581</v>
      </c>
      <c r="G8" s="1">
        <f t="shared" si="5"/>
        <v>69.530165436348597</v>
      </c>
      <c r="H8" s="1">
        <f t="shared" si="5"/>
        <v>13.3513871845319</v>
      </c>
      <c r="I8" s="1">
        <f t="shared" si="5"/>
        <v>13.3513871845319</v>
      </c>
      <c r="J8" s="1">
        <f t="shared" si="5"/>
        <v>13.351387113800333</v>
      </c>
      <c r="K8" s="1">
        <f t="shared" si="5"/>
        <v>15.53881103633976</v>
      </c>
      <c r="L8" s="1">
        <f t="shared" si="5"/>
        <v>15.53881103633976</v>
      </c>
      <c r="M8" s="1">
        <f t="shared" si="5"/>
        <v>15.53881096462217</v>
      </c>
      <c r="N8" s="1"/>
      <c r="O8" s="1">
        <f t="shared" ref="O8:O143" si="6">SUM(C8:M8)</f>
        <v>331.84837566283767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9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9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9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9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9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9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9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9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9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9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9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9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9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9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9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9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9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9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9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9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9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9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9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9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9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spans="1:73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9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9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9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1:73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9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1:73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9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spans="1:73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9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1:73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9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1:73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9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spans="1:73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9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1:73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1:73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9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9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1:73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9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spans="1:73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9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1:73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9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1:73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9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1:73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9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spans="1:73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9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spans="1:73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9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spans="1:73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spans="1:73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9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1:73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9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1:73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9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1:73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9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1:73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9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1:73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9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1:73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9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1:73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9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1:73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9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9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1:73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9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9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1:73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9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1:73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9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1:73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9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1:73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9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spans="1:73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9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spans="1:73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9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spans="1:73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9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spans="1:73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9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spans="1:73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9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spans="1:73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9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spans="1:73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9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1:73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9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</row>
    <row r="104" spans="1:73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9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</row>
    <row r="105" spans="1:73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9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</row>
    <row r="106" spans="1:73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9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spans="1:73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9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</row>
    <row r="108" spans="1:73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9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spans="1:73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9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</row>
    <row r="110" spans="1:73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9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</row>
    <row r="111" spans="1:73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9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</row>
    <row r="112" spans="1:73" x14ac:dyDescent="0.2">
      <c r="A112" s="4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9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</row>
    <row r="113" spans="1:73" x14ac:dyDescent="0.2">
      <c r="A113" s="4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9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</row>
    <row r="114" spans="1:73" x14ac:dyDescent="0.2">
      <c r="A114" s="4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9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</row>
    <row r="115" spans="1:73" ht="31" x14ac:dyDescent="0.2">
      <c r="A115" s="4" t="s">
        <v>7</v>
      </c>
      <c r="B115" s="5">
        <v>1.836746057217E-4</v>
      </c>
      <c r="C115" s="1">
        <f t="shared" ref="C115:M138" si="7">+C$6*$B115</f>
        <v>36.841692309998734</v>
      </c>
      <c r="D115" s="1">
        <f t="shared" si="7"/>
        <v>78.243796276388025</v>
      </c>
      <c r="E115" s="1">
        <f t="shared" si="7"/>
        <v>72.651669982925455</v>
      </c>
      <c r="F115" s="1">
        <f t="shared" si="7"/>
        <v>103.35401347902737</v>
      </c>
      <c r="G115" s="1">
        <f t="shared" si="7"/>
        <v>115.22853451891775</v>
      </c>
      <c r="H115" s="1">
        <f t="shared" si="7"/>
        <v>22.126522631053632</v>
      </c>
      <c r="I115" s="1">
        <f t="shared" si="7"/>
        <v>22.126522631053632</v>
      </c>
      <c r="J115" s="1">
        <f t="shared" si="7"/>
        <v>22.126522513834082</v>
      </c>
      <c r="K115" s="1">
        <f t="shared" si="7"/>
        <v>25.751620359985235</v>
      </c>
      <c r="L115" s="1">
        <f t="shared" si="7"/>
        <v>25.751620359985235</v>
      </c>
      <c r="M115" s="1">
        <f t="shared" si="7"/>
        <v>25.751620241131604</v>
      </c>
      <c r="N115" s="1"/>
      <c r="O115" s="1">
        <f t="shared" si="6"/>
        <v>549.95413530430062</v>
      </c>
      <c r="P115" s="9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1:73" ht="31" x14ac:dyDescent="0.2">
      <c r="A116" s="4" t="s">
        <v>8</v>
      </c>
      <c r="B116" s="5">
        <v>9.2482053818880201E-3</v>
      </c>
      <c r="C116" s="1">
        <f t="shared" si="7"/>
        <v>1855.0171144259539</v>
      </c>
      <c r="D116" s="1">
        <f t="shared" si="7"/>
        <v>3939.6556479835203</v>
      </c>
      <c r="E116" s="1">
        <f t="shared" si="7"/>
        <v>3658.086335338533</v>
      </c>
      <c r="F116" s="1">
        <f t="shared" si="7"/>
        <v>5203.9809201754097</v>
      </c>
      <c r="G116" s="1">
        <f t="shared" si="7"/>
        <v>5801.8752722931476</v>
      </c>
      <c r="H116" s="1">
        <f t="shared" si="7"/>
        <v>1114.0931805729824</v>
      </c>
      <c r="I116" s="1">
        <f t="shared" si="7"/>
        <v>1114.0931805729824</v>
      </c>
      <c r="J116" s="1">
        <f t="shared" si="7"/>
        <v>1114.0931746708575</v>
      </c>
      <c r="K116" s="1">
        <f t="shared" si="7"/>
        <v>1296.620581107451</v>
      </c>
      <c r="L116" s="1">
        <f t="shared" si="7"/>
        <v>1296.620581107451</v>
      </c>
      <c r="M116" s="1">
        <f t="shared" si="7"/>
        <v>1296.6205751230482</v>
      </c>
      <c r="N116" s="1"/>
      <c r="O116" s="1">
        <f t="shared" si="6"/>
        <v>27690.756563371335</v>
      </c>
      <c r="P116" s="9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spans="1:73" ht="31" x14ac:dyDescent="0.2">
      <c r="A117" s="4" t="s">
        <v>9</v>
      </c>
      <c r="B117" s="5">
        <v>2.4787880023259299E-2</v>
      </c>
      <c r="C117" s="1">
        <f t="shared" si="7"/>
        <v>4971.9853501021626</v>
      </c>
      <c r="D117" s="1">
        <f t="shared" si="7"/>
        <v>10559.422882889628</v>
      </c>
      <c r="E117" s="1">
        <f t="shared" si="7"/>
        <v>9804.735237895884</v>
      </c>
      <c r="F117" s="1">
        <f t="shared" si="7"/>
        <v>13948.182308458219</v>
      </c>
      <c r="G117" s="1">
        <f t="shared" si="7"/>
        <v>15550.71305414255</v>
      </c>
      <c r="H117" s="1">
        <f t="shared" si="7"/>
        <v>2986.0937289366989</v>
      </c>
      <c r="I117" s="1">
        <f t="shared" si="7"/>
        <v>2986.0937289366989</v>
      </c>
      <c r="J117" s="1">
        <f t="shared" si="7"/>
        <v>2986.0937131172877</v>
      </c>
      <c r="K117" s="1">
        <f t="shared" si="7"/>
        <v>3475.3202457122306</v>
      </c>
      <c r="L117" s="1">
        <f t="shared" si="7"/>
        <v>3475.3202457122306</v>
      </c>
      <c r="M117" s="1">
        <f t="shared" si="7"/>
        <v>3475.3202296722911</v>
      </c>
      <c r="N117" s="1"/>
      <c r="O117" s="1">
        <f t="shared" si="6"/>
        <v>74219.280725575882</v>
      </c>
      <c r="P117" s="9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1:73" ht="31" x14ac:dyDescent="0.2">
      <c r="A118" s="4" t="s">
        <v>10</v>
      </c>
      <c r="B118" s="5">
        <v>1.2364099690145901E-4</v>
      </c>
      <c r="C118" s="1">
        <f t="shared" si="7"/>
        <v>24.800072643939249</v>
      </c>
      <c r="D118" s="1">
        <f t="shared" si="7"/>
        <v>52.669997221201839</v>
      </c>
      <c r="E118" s="1">
        <f t="shared" si="7"/>
        <v>48.905644130550904</v>
      </c>
      <c r="F118" s="1">
        <f t="shared" si="7"/>
        <v>69.572999545053833</v>
      </c>
      <c r="G118" s="1">
        <f t="shared" si="7"/>
        <v>77.566361574228125</v>
      </c>
      <c r="H118" s="1">
        <f t="shared" si="7"/>
        <v>14.894521239432031</v>
      </c>
      <c r="I118" s="1">
        <f t="shared" si="7"/>
        <v>14.894521239432031</v>
      </c>
      <c r="J118" s="1">
        <f t="shared" si="7"/>
        <v>14.894521160525413</v>
      </c>
      <c r="K118" s="1">
        <f t="shared" si="7"/>
        <v>17.334764381967688</v>
      </c>
      <c r="L118" s="1">
        <f t="shared" si="7"/>
        <v>17.334764381967688</v>
      </c>
      <c r="M118" s="1">
        <f t="shared" si="7"/>
        <v>17.334764301961084</v>
      </c>
      <c r="N118" s="1"/>
      <c r="O118" s="1">
        <f t="shared" si="6"/>
        <v>370.20293182025989</v>
      </c>
      <c r="P118" s="9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spans="1:73" ht="31" x14ac:dyDescent="0.2">
      <c r="A119" s="4" t="s">
        <v>11</v>
      </c>
      <c r="B119" s="5">
        <v>2.5334075071464001E-3</v>
      </c>
      <c r="C119" s="1">
        <f t="shared" si="7"/>
        <v>508.15418662473076</v>
      </c>
      <c r="D119" s="1">
        <f t="shared" si="7"/>
        <v>1079.2097257831006</v>
      </c>
      <c r="E119" s="1">
        <f t="shared" si="7"/>
        <v>1002.078024984817</v>
      </c>
      <c r="F119" s="1">
        <f t="shared" si="7"/>
        <v>1425.5527192376799</v>
      </c>
      <c r="G119" s="1">
        <f t="shared" si="7"/>
        <v>1589.3369322377466</v>
      </c>
      <c r="H119" s="1">
        <f t="shared" si="7"/>
        <v>305.18915949377418</v>
      </c>
      <c r="I119" s="1">
        <f t="shared" si="7"/>
        <v>305.18915949377418</v>
      </c>
      <c r="J119" s="1">
        <f t="shared" si="7"/>
        <v>305.18915787697534</v>
      </c>
      <c r="K119" s="1">
        <f t="shared" si="7"/>
        <v>355.18981017996578</v>
      </c>
      <c r="L119" s="1">
        <f t="shared" si="7"/>
        <v>355.18981017996578</v>
      </c>
      <c r="M119" s="1">
        <f t="shared" si="7"/>
        <v>355.18980854062823</v>
      </c>
      <c r="N119" s="1"/>
      <c r="O119" s="1">
        <f t="shared" si="6"/>
        <v>7585.4684946331599</v>
      </c>
      <c r="P119" s="9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spans="1:73" ht="31" x14ac:dyDescent="0.2">
      <c r="A120" s="4" t="s">
        <v>12</v>
      </c>
      <c r="B120" s="5">
        <v>7.4925336201690697E-3</v>
      </c>
      <c r="C120" s="1">
        <f t="shared" si="7"/>
        <v>1502.862179406751</v>
      </c>
      <c r="D120" s="1">
        <f t="shared" si="7"/>
        <v>3191.7546351440769</v>
      </c>
      <c r="E120" s="1">
        <f t="shared" si="7"/>
        <v>2963.6382110071195</v>
      </c>
      <c r="F120" s="1">
        <f t="shared" si="7"/>
        <v>4216.0614295497635</v>
      </c>
      <c r="G120" s="1">
        <f t="shared" si="7"/>
        <v>4700.452005836557</v>
      </c>
      <c r="H120" s="1">
        <f t="shared" si="7"/>
        <v>902.59464044688468</v>
      </c>
      <c r="I120" s="1">
        <f t="shared" si="7"/>
        <v>902.59464044688468</v>
      </c>
      <c r="J120" s="1">
        <f t="shared" si="7"/>
        <v>902.59463566521435</v>
      </c>
      <c r="K120" s="1">
        <f t="shared" si="7"/>
        <v>1050.4711882347299</v>
      </c>
      <c r="L120" s="1">
        <f t="shared" si="7"/>
        <v>1050.4711882347299</v>
      </c>
      <c r="M120" s="1">
        <f t="shared" si="7"/>
        <v>1050.4711833864014</v>
      </c>
      <c r="N120" s="1"/>
      <c r="O120" s="1">
        <f t="shared" si="6"/>
        <v>22433.965937359113</v>
      </c>
      <c r="P120" s="9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</row>
    <row r="121" spans="1:73" ht="31" x14ac:dyDescent="0.2">
      <c r="A121" s="4" t="s">
        <v>13</v>
      </c>
      <c r="B121" s="5">
        <v>9.0284743338281805E-4</v>
      </c>
      <c r="C121" s="1">
        <f t="shared" si="7"/>
        <v>181.09431738190531</v>
      </c>
      <c r="D121" s="1">
        <f t="shared" si="7"/>
        <v>384.60521185656256</v>
      </c>
      <c r="E121" s="1">
        <f t="shared" si="7"/>
        <v>357.11727006206564</v>
      </c>
      <c r="F121" s="1">
        <f t="shared" si="7"/>
        <v>508.03378851804285</v>
      </c>
      <c r="G121" s="1">
        <f t="shared" si="7"/>
        <v>566.40266755491621</v>
      </c>
      <c r="H121" s="1">
        <f t="shared" si="7"/>
        <v>108.76230869607615</v>
      </c>
      <c r="I121" s="1">
        <f t="shared" si="7"/>
        <v>108.76230869607615</v>
      </c>
      <c r="J121" s="1">
        <f t="shared" si="7"/>
        <v>108.7623081198867</v>
      </c>
      <c r="K121" s="1">
        <f t="shared" si="7"/>
        <v>126.58137610317775</v>
      </c>
      <c r="L121" s="1">
        <f t="shared" si="7"/>
        <v>126.58137610317775</v>
      </c>
      <c r="M121" s="1">
        <f t="shared" si="7"/>
        <v>126.58137551895602</v>
      </c>
      <c r="N121" s="1"/>
      <c r="O121" s="1">
        <f t="shared" si="6"/>
        <v>2703.2843086108433</v>
      </c>
      <c r="P121" s="9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</row>
    <row r="122" spans="1:73" ht="31" x14ac:dyDescent="0.2">
      <c r="A122" s="4" t="s">
        <v>14</v>
      </c>
      <c r="B122" s="5">
        <v>1.37513535382556E-3</v>
      </c>
      <c r="C122" s="1">
        <f t="shared" si="7"/>
        <v>275.82644531168899</v>
      </c>
      <c r="D122" s="1">
        <f t="shared" si="7"/>
        <v>585.79578845108756</v>
      </c>
      <c r="E122" s="1">
        <f t="shared" si="7"/>
        <v>543.92864770518872</v>
      </c>
      <c r="F122" s="1">
        <f t="shared" si="7"/>
        <v>773.79100576440067</v>
      </c>
      <c r="G122" s="1">
        <f t="shared" si="7"/>
        <v>862.69319029632345</v>
      </c>
      <c r="H122" s="1">
        <f t="shared" si="7"/>
        <v>165.65688766625425</v>
      </c>
      <c r="I122" s="1">
        <f t="shared" si="7"/>
        <v>165.65688766625425</v>
      </c>
      <c r="J122" s="1">
        <f t="shared" si="7"/>
        <v>165.65688678865473</v>
      </c>
      <c r="K122" s="1">
        <f t="shared" si="7"/>
        <v>192.79727557420364</v>
      </c>
      <c r="L122" s="1">
        <f t="shared" si="7"/>
        <v>192.79727557420364</v>
      </c>
      <c r="M122" s="1">
        <f>+M$6*$B122</f>
        <v>192.79727468437005</v>
      </c>
      <c r="N122" s="1"/>
      <c r="O122" s="1">
        <f t="shared" si="6"/>
        <v>4117.397565482629</v>
      </c>
      <c r="P122" s="9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spans="1:73" ht="31" x14ac:dyDescent="0.2">
      <c r="A123" s="4" t="s">
        <v>15</v>
      </c>
      <c r="B123" s="5">
        <v>9.6303203315125808E-3</v>
      </c>
      <c r="C123" s="1">
        <f t="shared" si="7"/>
        <v>1931.662230095613</v>
      </c>
      <c r="D123" s="1">
        <f t="shared" si="7"/>
        <v>4102.4333175209595</v>
      </c>
      <c r="E123" s="1">
        <f t="shared" si="7"/>
        <v>3809.2301970965873</v>
      </c>
      <c r="F123" s="1">
        <f t="shared" si="7"/>
        <v>5418.9976531573975</v>
      </c>
      <c r="G123" s="1">
        <f t="shared" si="7"/>
        <v>6041.5956489342298</v>
      </c>
      <c r="H123" s="1">
        <f t="shared" si="7"/>
        <v>1160.1249934483149</v>
      </c>
      <c r="I123" s="1">
        <f t="shared" si="7"/>
        <v>1160.1249934483149</v>
      </c>
      <c r="J123" s="1">
        <f t="shared" si="7"/>
        <v>1160.1249873023276</v>
      </c>
      <c r="K123" s="1">
        <f t="shared" si="7"/>
        <v>1350.1940137436209</v>
      </c>
      <c r="L123" s="1">
        <f t="shared" si="7"/>
        <v>1350.1940137436209</v>
      </c>
      <c r="M123" s="1">
        <f t="shared" si="7"/>
        <v>1350.1940075119562</v>
      </c>
      <c r="N123" s="1"/>
      <c r="O123" s="1">
        <f t="shared" si="6"/>
        <v>28834.87605600294</v>
      </c>
      <c r="P123" s="9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spans="1:73" ht="31" x14ac:dyDescent="0.2">
      <c r="A124" s="4" t="s">
        <v>16</v>
      </c>
      <c r="B124" s="5">
        <v>3.3656617699419698E-3</v>
      </c>
      <c r="C124" s="1">
        <f t="shared" si="7"/>
        <v>675.08883364968267</v>
      </c>
      <c r="D124" s="1">
        <f t="shared" si="7"/>
        <v>1433.7428564380732</v>
      </c>
      <c r="E124" s="1">
        <f t="shared" si="7"/>
        <v>1331.2724816976925</v>
      </c>
      <c r="F124" s="1">
        <f t="shared" si="7"/>
        <v>1893.8636104301304</v>
      </c>
      <c r="G124" s="1">
        <f t="shared" si="7"/>
        <v>2111.4528702153711</v>
      </c>
      <c r="H124" s="1">
        <f t="shared" si="7"/>
        <v>405.44739991944789</v>
      </c>
      <c r="I124" s="1">
        <f t="shared" si="7"/>
        <v>405.44739991944789</v>
      </c>
      <c r="J124" s="1">
        <f t="shared" si="7"/>
        <v>405.44739777151159</v>
      </c>
      <c r="K124" s="1">
        <f t="shared" si="7"/>
        <v>471.87385441286352</v>
      </c>
      <c r="L124" s="1">
        <f t="shared" si="7"/>
        <v>471.87385441286352</v>
      </c>
      <c r="M124" s="1">
        <f t="shared" si="7"/>
        <v>471.87385223498421</v>
      </c>
      <c r="N124" s="1"/>
      <c r="O124" s="1">
        <f t="shared" si="6"/>
        <v>10077.384411102068</v>
      </c>
      <c r="P124" s="9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</row>
    <row r="125" spans="1:73" ht="31" x14ac:dyDescent="0.2">
      <c r="A125" s="4" t="s">
        <v>17</v>
      </c>
      <c r="B125" s="5">
        <v>2.8998056717082798E-3</v>
      </c>
      <c r="C125" s="1">
        <f t="shared" si="7"/>
        <v>581.64680901908639</v>
      </c>
      <c r="D125" s="1">
        <f t="shared" si="7"/>
        <v>1235.2921805752451</v>
      </c>
      <c r="E125" s="1">
        <f t="shared" si="7"/>
        <v>1147.005182604159</v>
      </c>
      <c r="F125" s="1">
        <f t="shared" si="7"/>
        <v>1631.7255904956551</v>
      </c>
      <c r="G125" s="1">
        <f t="shared" si="7"/>
        <v>1819.1973606132231</v>
      </c>
      <c r="H125" s="1">
        <f t="shared" si="7"/>
        <v>349.32763605834992</v>
      </c>
      <c r="I125" s="1">
        <f t="shared" si="7"/>
        <v>349.32763605834992</v>
      </c>
      <c r="J125" s="1">
        <f t="shared" si="7"/>
        <v>349.32763420771892</v>
      </c>
      <c r="K125" s="1">
        <f t="shared" si="7"/>
        <v>406.55971184557308</v>
      </c>
      <c r="L125" s="1">
        <f t="shared" si="7"/>
        <v>406.55971184557308</v>
      </c>
      <c r="M125" s="1">
        <f t="shared" si="7"/>
        <v>406.55970996914368</v>
      </c>
      <c r="N125" s="1"/>
      <c r="O125" s="1">
        <f t="shared" si="6"/>
        <v>8682.529163292078</v>
      </c>
      <c r="P125" s="9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</row>
    <row r="126" spans="1:73" ht="31" x14ac:dyDescent="0.2">
      <c r="A126" s="4" t="s">
        <v>18</v>
      </c>
      <c r="B126" s="5">
        <v>1.2356339343684899E-2</v>
      </c>
      <c r="C126" s="1">
        <f t="shared" si="7"/>
        <v>2478.4506839651181</v>
      </c>
      <c r="D126" s="1">
        <f t="shared" si="7"/>
        <v>5263.6938815270169</v>
      </c>
      <c r="E126" s="1">
        <f t="shared" si="7"/>
        <v>4887.4948426709725</v>
      </c>
      <c r="F126" s="1">
        <f t="shared" si="7"/>
        <v>6952.9331943341504</v>
      </c>
      <c r="G126" s="1">
        <f t="shared" si="7"/>
        <v>7751.7676926366948</v>
      </c>
      <c r="H126" s="1">
        <f t="shared" si="7"/>
        <v>1488.5172669937654</v>
      </c>
      <c r="I126" s="1">
        <f t="shared" si="7"/>
        <v>1488.5172669937654</v>
      </c>
      <c r="J126" s="1">
        <f t="shared" si="7"/>
        <v>1488.5172591080561</v>
      </c>
      <c r="K126" s="1">
        <f t="shared" si="7"/>
        <v>1732.3884190057627</v>
      </c>
      <c r="L126" s="1">
        <f t="shared" si="7"/>
        <v>1732.3884190057627</v>
      </c>
      <c r="M126" s="1">
        <f t="shared" si="7"/>
        <v>1732.3884110101239</v>
      </c>
      <c r="N126" s="1"/>
      <c r="O126" s="1">
        <f t="shared" si="6"/>
        <v>36997.057337251186</v>
      </c>
      <c r="P126" s="9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</row>
    <row r="127" spans="1:73" ht="31" x14ac:dyDescent="0.2">
      <c r="A127" s="4" t="s">
        <v>19</v>
      </c>
      <c r="B127" s="5">
        <v>3.5025880093636701E-3</v>
      </c>
      <c r="C127" s="1">
        <f t="shared" si="7"/>
        <v>702.55367758996567</v>
      </c>
      <c r="D127" s="1">
        <f t="shared" si="7"/>
        <v>1492.0722522742974</v>
      </c>
      <c r="E127" s="1">
        <f t="shared" si="7"/>
        <v>1385.4330441738211</v>
      </c>
      <c r="F127" s="1">
        <f t="shared" si="7"/>
        <v>1970.9122385690989</v>
      </c>
      <c r="G127" s="1">
        <f t="shared" si="7"/>
        <v>2197.3537482586603</v>
      </c>
      <c r="H127" s="1">
        <f t="shared" si="7"/>
        <v>421.94233956254618</v>
      </c>
      <c r="I127" s="1">
        <f t="shared" si="7"/>
        <v>421.94233956254618</v>
      </c>
      <c r="J127" s="1">
        <f t="shared" si="7"/>
        <v>421.94233732722478</v>
      </c>
      <c r="K127" s="1">
        <f t="shared" si="7"/>
        <v>491.07124166764117</v>
      </c>
      <c r="L127" s="1">
        <f t="shared" si="7"/>
        <v>491.07124166764117</v>
      </c>
      <c r="M127" s="1">
        <f t="shared" si="7"/>
        <v>491.07123940115855</v>
      </c>
      <c r="N127" s="1"/>
      <c r="O127" s="1">
        <f t="shared" si="6"/>
        <v>10487.365700054603</v>
      </c>
      <c r="P127" s="9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</row>
    <row r="128" spans="1:73" ht="31" x14ac:dyDescent="0.2">
      <c r="A128" s="4" t="s">
        <v>20</v>
      </c>
      <c r="B128" s="5">
        <v>1.7078988139847199E-3</v>
      </c>
      <c r="C128" s="1">
        <f t="shared" si="7"/>
        <v>342.57257476722043</v>
      </c>
      <c r="D128" s="1">
        <f t="shared" si="7"/>
        <v>727.55014955405625</v>
      </c>
      <c r="E128" s="1">
        <f t="shared" si="7"/>
        <v>675.55174821419632</v>
      </c>
      <c r="F128" s="1">
        <f t="shared" si="7"/>
        <v>961.03757156745087</v>
      </c>
      <c r="G128" s="1">
        <f t="shared" si="7"/>
        <v>1071.4528373086171</v>
      </c>
      <c r="H128" s="1">
        <f t="shared" si="7"/>
        <v>205.74353003616071</v>
      </c>
      <c r="I128" s="1">
        <f t="shared" si="7"/>
        <v>205.74353003616071</v>
      </c>
      <c r="J128" s="1">
        <f t="shared" si="7"/>
        <v>205.74352894619443</v>
      </c>
      <c r="K128" s="1">
        <f t="shared" si="7"/>
        <v>239.45151099244993</v>
      </c>
      <c r="L128" s="1">
        <f t="shared" si="7"/>
        <v>239.45151099244993</v>
      </c>
      <c r="M128" s="1">
        <f t="shared" si="7"/>
        <v>239.45150988728912</v>
      </c>
      <c r="N128" s="1"/>
      <c r="O128" s="1">
        <f t="shared" si="6"/>
        <v>5113.7500023022449</v>
      </c>
      <c r="P128" s="9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</row>
    <row r="129" spans="1:73" ht="31" x14ac:dyDescent="0.2">
      <c r="A129" s="4" t="s">
        <v>21</v>
      </c>
      <c r="B129" s="5">
        <v>3.08216155778498E-3</v>
      </c>
      <c r="C129" s="1">
        <f t="shared" si="7"/>
        <v>618.22399082033337</v>
      </c>
      <c r="D129" s="1">
        <f t="shared" si="7"/>
        <v>1312.974213668075</v>
      </c>
      <c r="E129" s="1">
        <f t="shared" si="7"/>
        <v>1219.1352389210467</v>
      </c>
      <c r="F129" s="1">
        <f t="shared" si="7"/>
        <v>1734.3375581843629</v>
      </c>
      <c r="G129" s="1">
        <f t="shared" si="7"/>
        <v>1933.5985944198972</v>
      </c>
      <c r="H129" s="1">
        <f t="shared" si="7"/>
        <v>371.29529796962981</v>
      </c>
      <c r="I129" s="1">
        <f t="shared" si="7"/>
        <v>371.29529796962981</v>
      </c>
      <c r="J129" s="1">
        <f t="shared" si="7"/>
        <v>371.29529600262089</v>
      </c>
      <c r="K129" s="1">
        <f t="shared" si="7"/>
        <v>432.12644454770356</v>
      </c>
      <c r="L129" s="1">
        <f t="shared" si="7"/>
        <v>432.12644454770356</v>
      </c>
      <c r="M129" s="1">
        <f t="shared" si="7"/>
        <v>432.12644255327382</v>
      </c>
      <c r="N129" s="1"/>
      <c r="O129" s="1">
        <f t="shared" si="6"/>
        <v>9228.534819604276</v>
      </c>
      <c r="P129" s="9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</row>
    <row r="130" spans="1:73" ht="31" x14ac:dyDescent="0.2">
      <c r="A130" s="4" t="s">
        <v>22</v>
      </c>
      <c r="B130" s="5">
        <v>7.4082630227805396E-3</v>
      </c>
      <c r="C130" s="1">
        <f t="shared" si="7"/>
        <v>1485.9590729181375</v>
      </c>
      <c r="D130" s="1">
        <f t="shared" si="7"/>
        <v>3155.8560882096781</v>
      </c>
      <c r="E130" s="1">
        <f t="shared" si="7"/>
        <v>2930.3053525715227</v>
      </c>
      <c r="F130" s="1">
        <f t="shared" si="7"/>
        <v>4168.6422208673366</v>
      </c>
      <c r="G130" s="1">
        <f t="shared" si="7"/>
        <v>4647.5847224036634</v>
      </c>
      <c r="H130" s="1">
        <f t="shared" si="7"/>
        <v>892.44290894909147</v>
      </c>
      <c r="I130" s="1">
        <f t="shared" si="7"/>
        <v>892.44290894909147</v>
      </c>
      <c r="J130" s="1">
        <f t="shared" si="7"/>
        <v>892.44290422120196</v>
      </c>
      <c r="K130" s="1">
        <f t="shared" si="7"/>
        <v>1038.6562483145829</v>
      </c>
      <c r="L130" s="1">
        <f t="shared" si="7"/>
        <v>1038.6562483145829</v>
      </c>
      <c r="M130" s="1">
        <f t="shared" si="7"/>
        <v>1038.6562435207848</v>
      </c>
      <c r="N130" s="1"/>
      <c r="O130" s="1">
        <f t="shared" si="6"/>
        <v>22181.644919239672</v>
      </c>
      <c r="P130" s="9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</row>
    <row r="131" spans="1:73" ht="31" x14ac:dyDescent="0.2">
      <c r="A131" s="4" t="s">
        <v>23</v>
      </c>
      <c r="B131" s="5">
        <v>1.7729719908163299E-3</v>
      </c>
      <c r="C131" s="1">
        <f t="shared" si="7"/>
        <v>355.62503756709606</v>
      </c>
      <c r="D131" s="1">
        <f t="shared" si="7"/>
        <v>755.27076107280106</v>
      </c>
      <c r="E131" s="1">
        <f t="shared" si="7"/>
        <v>701.29115268622206</v>
      </c>
      <c r="F131" s="1">
        <f t="shared" si="7"/>
        <v>997.65435900494685</v>
      </c>
      <c r="G131" s="1">
        <f t="shared" si="7"/>
        <v>1112.2765906703532</v>
      </c>
      <c r="H131" s="1">
        <f t="shared" si="7"/>
        <v>213.58262741264178</v>
      </c>
      <c r="I131" s="1">
        <f t="shared" si="7"/>
        <v>213.58262741264178</v>
      </c>
      <c r="J131" s="1">
        <f t="shared" si="7"/>
        <v>213.58262628114636</v>
      </c>
      <c r="K131" s="1">
        <f t="shared" si="7"/>
        <v>248.57492649565157</v>
      </c>
      <c r="L131" s="1">
        <f t="shared" si="7"/>
        <v>248.57492649565157</v>
      </c>
      <c r="M131" s="1">
        <f t="shared" si="7"/>
        <v>248.57492534838269</v>
      </c>
      <c r="N131" s="1"/>
      <c r="O131" s="1">
        <f t="shared" si="6"/>
        <v>5308.5905604475347</v>
      </c>
      <c r="P131" s="9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</row>
    <row r="132" spans="1:73" ht="31" x14ac:dyDescent="0.2">
      <c r="A132" s="4" t="s">
        <v>24</v>
      </c>
      <c r="B132" s="5">
        <v>2.6704759133699802E-3</v>
      </c>
      <c r="C132" s="1">
        <f t="shared" si="7"/>
        <v>535.64754656781645</v>
      </c>
      <c r="D132" s="1">
        <f t="shared" si="7"/>
        <v>1137.5996834495236</v>
      </c>
      <c r="E132" s="1">
        <f t="shared" si="7"/>
        <v>1056.2948209044971</v>
      </c>
      <c r="F132" s="1">
        <f t="shared" si="7"/>
        <v>1502.6813448782086</v>
      </c>
      <c r="G132" s="1">
        <f t="shared" si="7"/>
        <v>1675.3269988336585</v>
      </c>
      <c r="H132" s="1">
        <f t="shared" si="7"/>
        <v>321.70122538547292</v>
      </c>
      <c r="I132" s="1">
        <f t="shared" si="7"/>
        <v>321.70122538547292</v>
      </c>
      <c r="J132" s="1">
        <f t="shared" si="7"/>
        <v>321.7012236811982</v>
      </c>
      <c r="K132" s="1">
        <f t="shared" si="7"/>
        <v>374.40712956142698</v>
      </c>
      <c r="L132" s="1">
        <f t="shared" si="7"/>
        <v>374.40712956142698</v>
      </c>
      <c r="M132" s="1">
        <f t="shared" si="7"/>
        <v>374.4071278333941</v>
      </c>
      <c r="N132" s="1"/>
      <c r="O132" s="1">
        <f t="shared" si="6"/>
        <v>7995.8754560420948</v>
      </c>
      <c r="P132" s="9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</row>
    <row r="133" spans="1:73" ht="31" x14ac:dyDescent="0.2">
      <c r="A133" s="4" t="s">
        <v>25</v>
      </c>
      <c r="B133" s="5">
        <v>7.2912940609602796E-3</v>
      </c>
      <c r="C133" s="1">
        <f t="shared" si="7"/>
        <v>1462.4972857850189</v>
      </c>
      <c r="D133" s="1">
        <f t="shared" si="7"/>
        <v>3106.0283203298213</v>
      </c>
      <c r="E133" s="1">
        <f t="shared" si="7"/>
        <v>2884.0388021193226</v>
      </c>
      <c r="F133" s="1">
        <f t="shared" si="7"/>
        <v>4102.8235868264592</v>
      </c>
      <c r="G133" s="1">
        <f t="shared" si="7"/>
        <v>4574.2040718679564</v>
      </c>
      <c r="H133" s="1">
        <f t="shared" si="7"/>
        <v>878.35214027327197</v>
      </c>
      <c r="I133" s="1">
        <f t="shared" si="7"/>
        <v>878.35214027327197</v>
      </c>
      <c r="J133" s="1">
        <f t="shared" si="7"/>
        <v>878.35213562003105</v>
      </c>
      <c r="K133" s="1">
        <f t="shared" si="7"/>
        <v>1022.2569192572994</v>
      </c>
      <c r="L133" s="1">
        <f t="shared" si="7"/>
        <v>1022.2569192572994</v>
      </c>
      <c r="M133" s="1">
        <f t="shared" si="7"/>
        <v>1022.2569145391906</v>
      </c>
      <c r="N133" s="1"/>
      <c r="O133" s="1">
        <f t="shared" si="6"/>
        <v>21831.419236148944</v>
      </c>
      <c r="P133" s="9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</row>
    <row r="134" spans="1:73" ht="31" x14ac:dyDescent="0.2">
      <c r="A134" s="4" t="s">
        <v>26</v>
      </c>
      <c r="B134" s="5">
        <v>4.0198839783593104E-3</v>
      </c>
      <c r="C134" s="1">
        <f t="shared" si="7"/>
        <v>806.31357868275154</v>
      </c>
      <c r="D134" s="1">
        <f t="shared" si="7"/>
        <v>1712.4358689738144</v>
      </c>
      <c r="E134" s="1">
        <f t="shared" si="7"/>
        <v>1590.0471544113191</v>
      </c>
      <c r="F134" s="1">
        <f t="shared" si="7"/>
        <v>2261.9955613950665</v>
      </c>
      <c r="G134" s="1">
        <f t="shared" si="7"/>
        <v>2521.8801365729323</v>
      </c>
      <c r="H134" s="1">
        <f t="shared" si="7"/>
        <v>484.25885261540412</v>
      </c>
      <c r="I134" s="1">
        <f t="shared" si="7"/>
        <v>484.25885261540412</v>
      </c>
      <c r="J134" s="1">
        <f t="shared" si="7"/>
        <v>484.25885004994888</v>
      </c>
      <c r="K134" s="1">
        <f t="shared" si="7"/>
        <v>563.59737752068577</v>
      </c>
      <c r="L134" s="1">
        <f t="shared" si="7"/>
        <v>563.59737752068577</v>
      </c>
      <c r="M134" s="1">
        <f t="shared" si="7"/>
        <v>563.59737491946714</v>
      </c>
      <c r="N134" s="1"/>
      <c r="O134" s="1">
        <f t="shared" si="6"/>
        <v>12036.240985277482</v>
      </c>
      <c r="P134" s="9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</row>
    <row r="135" spans="1:73" ht="31" x14ac:dyDescent="0.2">
      <c r="A135" s="4" t="s">
        <v>27</v>
      </c>
      <c r="B135" s="5">
        <v>4.8481379614882603E-3</v>
      </c>
      <c r="C135" s="1">
        <f t="shared" si="7"/>
        <v>972.44584438747427</v>
      </c>
      <c r="D135" s="1">
        <f t="shared" si="7"/>
        <v>2065.2649150273601</v>
      </c>
      <c r="E135" s="1">
        <f t="shared" si="7"/>
        <v>1917.6593183677369</v>
      </c>
      <c r="F135" s="1">
        <f t="shared" si="7"/>
        <v>2728.0554884057287</v>
      </c>
      <c r="G135" s="1">
        <f t="shared" si="7"/>
        <v>3041.4864932078376</v>
      </c>
      <c r="H135" s="1">
        <f t="shared" si="7"/>
        <v>584.03519583908735</v>
      </c>
      <c r="I135" s="1">
        <f t="shared" si="7"/>
        <v>584.03519583908735</v>
      </c>
      <c r="J135" s="1">
        <f t="shared" si="7"/>
        <v>584.03519274504754</v>
      </c>
      <c r="K135" s="1">
        <f t="shared" si="7"/>
        <v>679.72057294759975</v>
      </c>
      <c r="L135" s="1">
        <f t="shared" si="7"/>
        <v>679.72057294759975</v>
      </c>
      <c r="M135" s="1">
        <f t="shared" si="7"/>
        <v>679.72056981042795</v>
      </c>
      <c r="N135" s="1"/>
      <c r="O135" s="1">
        <f t="shared" si="6"/>
        <v>14516.179359524987</v>
      </c>
      <c r="P135" s="9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</row>
    <row r="136" spans="1:73" ht="31" x14ac:dyDescent="0.2">
      <c r="A136" s="4" t="s">
        <v>28</v>
      </c>
      <c r="B136" s="5">
        <v>3.94091767337185E-3</v>
      </c>
      <c r="C136" s="1">
        <f t="shared" si="7"/>
        <v>790.47441409179237</v>
      </c>
      <c r="D136" s="1">
        <f t="shared" si="7"/>
        <v>1678.7969048074795</v>
      </c>
      <c r="E136" s="1">
        <f t="shared" si="7"/>
        <v>1558.8123851454322</v>
      </c>
      <c r="F136" s="1">
        <f t="shared" si="7"/>
        <v>2217.561087081132</v>
      </c>
      <c r="G136" s="1">
        <f t="shared" si="7"/>
        <v>2472.3405087929991</v>
      </c>
      <c r="H136" s="1">
        <f t="shared" si="7"/>
        <v>474.74610735848427</v>
      </c>
      <c r="I136" s="1">
        <f t="shared" si="7"/>
        <v>474.74610735848427</v>
      </c>
      <c r="J136" s="1">
        <f t="shared" si="7"/>
        <v>474.74610484342463</v>
      </c>
      <c r="K136" s="1">
        <f t="shared" si="7"/>
        <v>552.52611212023612</v>
      </c>
      <c r="L136" s="1">
        <f t="shared" si="7"/>
        <v>552.52611212023612</v>
      </c>
      <c r="M136" s="1">
        <f t="shared" si="7"/>
        <v>552.52610957011564</v>
      </c>
      <c r="N136" s="1"/>
      <c r="O136" s="1">
        <f t="shared" si="6"/>
        <v>11799.801953289816</v>
      </c>
      <c r="P136" s="9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</row>
    <row r="137" spans="1:73" s="8" customFormat="1" ht="31" x14ac:dyDescent="0.2">
      <c r="A137" s="4" t="s">
        <v>29</v>
      </c>
      <c r="B137" s="5">
        <v>6.5772931635053799E-3</v>
      </c>
      <c r="C137" s="1">
        <f t="shared" si="7"/>
        <v>1319.2820532288474</v>
      </c>
      <c r="D137" s="1">
        <f t="shared" si="7"/>
        <v>2801.870102365458</v>
      </c>
      <c r="E137" s="1">
        <f t="shared" si="7"/>
        <v>2601.6189359348627</v>
      </c>
      <c r="F137" s="1">
        <f t="shared" si="7"/>
        <v>3701.0540657234505</v>
      </c>
      <c r="G137" s="1">
        <f t="shared" si="7"/>
        <v>4126.2745568669607</v>
      </c>
      <c r="H137" s="1">
        <f t="shared" si="7"/>
        <v>792.33939532111572</v>
      </c>
      <c r="I137" s="1">
        <f t="shared" si="7"/>
        <v>792.33939532111572</v>
      </c>
      <c r="J137" s="1">
        <f t="shared" si="7"/>
        <v>792.33939112354403</v>
      </c>
      <c r="K137" s="1">
        <f t="shared" si="7"/>
        <v>922.15228053654744</v>
      </c>
      <c r="L137" s="1">
        <f t="shared" si="7"/>
        <v>922.15228053654744</v>
      </c>
      <c r="M137" s="1">
        <f t="shared" si="7"/>
        <v>922.15227628046011</v>
      </c>
      <c r="N137"/>
      <c r="O137" s="1">
        <f t="shared" si="6"/>
        <v>19693.574733238907</v>
      </c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</row>
    <row r="138" spans="1:73" s="8" customFormat="1" ht="31" x14ac:dyDescent="0.2">
      <c r="A138" s="4" t="s">
        <v>30</v>
      </c>
      <c r="B138" s="5">
        <v>7.54031637251031E-3</v>
      </c>
      <c r="C138" s="1">
        <f t="shared" si="7"/>
        <v>1512.4465062796132</v>
      </c>
      <c r="D138" s="1">
        <f t="shared" si="7"/>
        <v>3212.1096751074015</v>
      </c>
      <c r="E138" s="1">
        <f t="shared" si="7"/>
        <v>2982.538465292851</v>
      </c>
      <c r="F138" s="1">
        <f t="shared" ref="D138:M153" si="8">+F$6*$B138</f>
        <v>4242.9488656770218</v>
      </c>
      <c r="G138" s="1">
        <f t="shared" si="8"/>
        <v>4730.4285859191841</v>
      </c>
      <c r="H138" s="1">
        <f t="shared" si="8"/>
        <v>908.35083165741287</v>
      </c>
      <c r="I138" s="1">
        <f t="shared" si="8"/>
        <v>908.35083165741287</v>
      </c>
      <c r="J138" s="1">
        <f t="shared" si="8"/>
        <v>908.35082684524798</v>
      </c>
      <c r="K138" s="1">
        <f t="shared" si="8"/>
        <v>1057.1704447444251</v>
      </c>
      <c r="L138" s="1">
        <f t="shared" si="8"/>
        <v>1057.1704447444251</v>
      </c>
      <c r="M138" s="1">
        <f t="shared" si="8"/>
        <v>1057.1704398651771</v>
      </c>
      <c r="N138"/>
      <c r="O138" s="1">
        <f t="shared" si="6"/>
        <v>22577.03591779017</v>
      </c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</row>
    <row r="139" spans="1:73" s="8" customFormat="1" ht="31" x14ac:dyDescent="0.2">
      <c r="A139" s="4" t="s">
        <v>31</v>
      </c>
      <c r="B139" s="5">
        <v>1.5000558519439101E-3</v>
      </c>
      <c r="C139" s="1">
        <f t="shared" ref="C139:M175" si="9">+C$6*$B139</f>
        <v>300.88316198084743</v>
      </c>
      <c r="D139" s="1">
        <f t="shared" si="8"/>
        <v>639.01084214406706</v>
      </c>
      <c r="E139" s="1">
        <f t="shared" si="8"/>
        <v>593.34039282769265</v>
      </c>
      <c r="F139" s="1">
        <f t="shared" si="8"/>
        <v>844.08398282347935</v>
      </c>
      <c r="G139" s="1">
        <f t="shared" si="8"/>
        <v>941.06224884413825</v>
      </c>
      <c r="H139" s="1">
        <f t="shared" si="8"/>
        <v>180.70554514308699</v>
      </c>
      <c r="I139" s="1">
        <f t="shared" si="8"/>
        <v>180.70554514308699</v>
      </c>
      <c r="J139" s="1">
        <f t="shared" si="8"/>
        <v>180.70554418576427</v>
      </c>
      <c r="K139" s="1">
        <f t="shared" si="8"/>
        <v>210.31142909631976</v>
      </c>
      <c r="L139" s="1">
        <f t="shared" si="8"/>
        <v>210.31142909631976</v>
      </c>
      <c r="M139" s="1">
        <f t="shared" si="8"/>
        <v>210.31142812565162</v>
      </c>
      <c r="N139"/>
      <c r="O139" s="1">
        <f t="shared" si="6"/>
        <v>4491.431549410454</v>
      </c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</row>
    <row r="140" spans="1:73" s="8" customFormat="1" ht="31" x14ac:dyDescent="0.2">
      <c r="A140" s="4" t="s">
        <v>32</v>
      </c>
      <c r="B140" s="5">
        <v>2.1445714994055101E-3</v>
      </c>
      <c r="C140" s="1">
        <f t="shared" si="9"/>
        <v>430.16095233983634</v>
      </c>
      <c r="D140" s="1">
        <f t="shared" si="8"/>
        <v>913.56894351459221</v>
      </c>
      <c r="E140" s="1">
        <f t="shared" si="8"/>
        <v>848.27567870580788</v>
      </c>
      <c r="F140" s="1">
        <f t="shared" si="8"/>
        <v>1206.75403540615</v>
      </c>
      <c r="G140" s="1">
        <f t="shared" si="8"/>
        <v>1345.4000898848253</v>
      </c>
      <c r="H140" s="1">
        <f t="shared" si="8"/>
        <v>258.34768845186363</v>
      </c>
      <c r="I140" s="1">
        <f t="shared" si="8"/>
        <v>258.34768845186363</v>
      </c>
      <c r="J140" s="1">
        <f t="shared" si="8"/>
        <v>258.34768708321661</v>
      </c>
      <c r="K140" s="1">
        <f t="shared" si="8"/>
        <v>300.67406907197937</v>
      </c>
      <c r="L140" s="1">
        <f t="shared" si="8"/>
        <v>300.67406907197937</v>
      </c>
      <c r="M140" s="1">
        <f t="shared" si="8"/>
        <v>300.67406768425292</v>
      </c>
      <c r="N140"/>
      <c r="O140" s="1">
        <f t="shared" si="6"/>
        <v>6421.2249696663694</v>
      </c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</row>
    <row r="141" spans="1:73" s="8" customFormat="1" ht="31" x14ac:dyDescent="0.2">
      <c r="A141" s="4" t="s">
        <v>33</v>
      </c>
      <c r="B141" s="5">
        <v>1.83179963297238E-2</v>
      </c>
      <c r="C141" s="1">
        <f t="shared" si="9"/>
        <v>3674.2476286455922</v>
      </c>
      <c r="D141" s="1">
        <f t="shared" si="8"/>
        <v>7803.3082874079682</v>
      </c>
      <c r="E141" s="1">
        <f t="shared" si="8"/>
        <v>7245.6016381055106</v>
      </c>
      <c r="F141" s="1">
        <f t="shared" si="8"/>
        <v>10307.56773442946</v>
      </c>
      <c r="G141" s="1">
        <f t="shared" si="8"/>
        <v>11491.821986514356</v>
      </c>
      <c r="H141" s="1">
        <f t="shared" si="8"/>
        <v>2206.6935097131163</v>
      </c>
      <c r="I141" s="1">
        <f t="shared" si="8"/>
        <v>2206.6935097131163</v>
      </c>
      <c r="J141" s="1">
        <f t="shared" si="8"/>
        <v>2206.6934980227293</v>
      </c>
      <c r="K141" s="1">
        <f t="shared" si="8"/>
        <v>2568.2270305421962</v>
      </c>
      <c r="L141" s="1">
        <f t="shared" si="8"/>
        <v>2568.2270305421962</v>
      </c>
      <c r="M141" s="1">
        <f t="shared" si="8"/>
        <v>2568.2270186888409</v>
      </c>
      <c r="N141"/>
      <c r="O141" s="1">
        <f t="shared" si="6"/>
        <v>54847.308872325084</v>
      </c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</row>
    <row r="142" spans="1:73" s="8" customFormat="1" ht="31" x14ac:dyDescent="0.2">
      <c r="A142" s="4" t="s">
        <v>34</v>
      </c>
      <c r="B142" s="5">
        <v>0.14911911145474199</v>
      </c>
      <c r="C142" s="1">
        <f t="shared" si="9"/>
        <v>29910.506137577373</v>
      </c>
      <c r="D142" s="1">
        <f t="shared" si="8"/>
        <v>63523.454054717884</v>
      </c>
      <c r="E142" s="1">
        <f t="shared" si="8"/>
        <v>58983.398554136947</v>
      </c>
      <c r="F142" s="1">
        <f t="shared" si="8"/>
        <v>83909.577999182002</v>
      </c>
      <c r="G142" s="1">
        <f t="shared" si="8"/>
        <v>93550.094277747208</v>
      </c>
      <c r="H142" s="1">
        <f t="shared" si="8"/>
        <v>17963.764677003164</v>
      </c>
      <c r="I142" s="1">
        <f t="shared" si="8"/>
        <v>17963.764677003164</v>
      </c>
      <c r="J142" s="1">
        <f t="shared" si="8"/>
        <v>17963.764581836633</v>
      </c>
      <c r="K142" s="1">
        <f t="shared" si="8"/>
        <v>20906.857164670982</v>
      </c>
      <c r="L142" s="1">
        <f t="shared" si="8"/>
        <v>20906.857164670982</v>
      </c>
      <c r="M142" s="1">
        <f t="shared" si="8"/>
        <v>20906.857068177796</v>
      </c>
      <c r="N142"/>
      <c r="O142" s="1">
        <f t="shared" si="6"/>
        <v>446488.89635672414</v>
      </c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</row>
    <row r="143" spans="1:73" s="8" customFormat="1" ht="31" x14ac:dyDescent="0.2">
      <c r="A143" s="4" t="s">
        <v>35</v>
      </c>
      <c r="B143" s="5">
        <v>1.5136303303714201E-3</v>
      </c>
      <c r="C143" s="1">
        <f t="shared" si="9"/>
        <v>303.60594859323731</v>
      </c>
      <c r="D143" s="1">
        <f t="shared" si="8"/>
        <v>644.79345275845765</v>
      </c>
      <c r="E143" s="1">
        <f t="shared" si="8"/>
        <v>598.70971714463212</v>
      </c>
      <c r="F143" s="1">
        <f t="shared" si="8"/>
        <v>851.72236495504842</v>
      </c>
      <c r="G143" s="1">
        <f t="shared" si="8"/>
        <v>949.57821788577394</v>
      </c>
      <c r="H143" s="1">
        <f t="shared" si="8"/>
        <v>182.34080660425022</v>
      </c>
      <c r="I143" s="1">
        <f t="shared" si="8"/>
        <v>182.34080660425022</v>
      </c>
      <c r="J143" s="1">
        <f t="shared" si="8"/>
        <v>182.34080563826441</v>
      </c>
      <c r="K143" s="1">
        <f t="shared" si="8"/>
        <v>212.21460353720951</v>
      </c>
      <c r="L143" s="1">
        <f t="shared" si="8"/>
        <v>212.21460353720951</v>
      </c>
      <c r="M143" s="1">
        <f t="shared" si="8"/>
        <v>212.21460255775753</v>
      </c>
      <c r="N143"/>
      <c r="O143" s="1">
        <f t="shared" si="6"/>
        <v>4532.075929816091</v>
      </c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</row>
    <row r="144" spans="1:73" s="8" customFormat="1" ht="31" x14ac:dyDescent="0.2">
      <c r="A144" s="4" t="s">
        <v>36</v>
      </c>
      <c r="B144" s="5">
        <v>3.5414436670077399E-3</v>
      </c>
      <c r="C144" s="1">
        <f t="shared" si="9"/>
        <v>710.34739614893977</v>
      </c>
      <c r="D144" s="1">
        <f t="shared" si="8"/>
        <v>1508.624426969008</v>
      </c>
      <c r="E144" s="1">
        <f t="shared" si="8"/>
        <v>1400.80222602144</v>
      </c>
      <c r="F144" s="1">
        <f t="shared" si="8"/>
        <v>1992.7763833053966</v>
      </c>
      <c r="G144" s="1">
        <f t="shared" si="8"/>
        <v>2221.7299023301648</v>
      </c>
      <c r="H144" s="1">
        <f t="shared" si="8"/>
        <v>426.62312047304749</v>
      </c>
      <c r="I144" s="1">
        <f t="shared" si="8"/>
        <v>426.62312047304749</v>
      </c>
      <c r="J144" s="1">
        <f t="shared" si="8"/>
        <v>426.62311821292872</v>
      </c>
      <c r="K144" s="1">
        <f t="shared" si="8"/>
        <v>496.5188980845752</v>
      </c>
      <c r="L144" s="1">
        <f t="shared" si="8"/>
        <v>496.5188980845752</v>
      </c>
      <c r="M144" s="1">
        <f t="shared" si="8"/>
        <v>496.51889579294954</v>
      </c>
      <c r="N144"/>
      <c r="O144" s="1">
        <f t="shared" ref="O144:O207" si="10">SUM(C144:M144)</f>
        <v>10603.706385896074</v>
      </c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</row>
    <row r="145" spans="1:73" s="8" customFormat="1" ht="31" x14ac:dyDescent="0.2">
      <c r="A145" s="4" t="s">
        <v>37</v>
      </c>
      <c r="B145" s="5">
        <v>1.63016298717903E-3</v>
      </c>
      <c r="C145" s="1">
        <f t="shared" si="9"/>
        <v>326.98022109706784</v>
      </c>
      <c r="D145" s="1">
        <f t="shared" si="8"/>
        <v>694.43535846977966</v>
      </c>
      <c r="E145" s="1">
        <f t="shared" si="8"/>
        <v>644.80368909766275</v>
      </c>
      <c r="F145" s="1">
        <f t="shared" si="8"/>
        <v>917.29548942218128</v>
      </c>
      <c r="G145" s="1">
        <f t="shared" si="8"/>
        <v>1022.6851518289591</v>
      </c>
      <c r="H145" s="1">
        <f t="shared" si="8"/>
        <v>196.37901541367717</v>
      </c>
      <c r="I145" s="1">
        <f t="shared" si="8"/>
        <v>196.37901541367717</v>
      </c>
      <c r="J145" s="1">
        <f t="shared" si="8"/>
        <v>196.37901437332121</v>
      </c>
      <c r="K145" s="1">
        <f t="shared" si="8"/>
        <v>228.55276158501789</v>
      </c>
      <c r="L145" s="1">
        <f t="shared" si="8"/>
        <v>228.55276158501789</v>
      </c>
      <c r="M145" s="1">
        <f t="shared" si="8"/>
        <v>228.55276053015899</v>
      </c>
      <c r="N145"/>
      <c r="O145" s="1">
        <f t="shared" si="10"/>
        <v>4880.9952388165202</v>
      </c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</row>
    <row r="146" spans="1:73" s="8" customFormat="1" ht="31" x14ac:dyDescent="0.2">
      <c r="A146" s="4" t="s">
        <v>38</v>
      </c>
      <c r="B146" s="5">
        <v>1.47694639318363E-3</v>
      </c>
      <c r="C146" s="1">
        <f t="shared" si="9"/>
        <v>296.24783655983168</v>
      </c>
      <c r="D146" s="1">
        <f t="shared" si="8"/>
        <v>629.16641222849853</v>
      </c>
      <c r="E146" s="1">
        <f t="shared" si="8"/>
        <v>584.19954962436054</v>
      </c>
      <c r="F146" s="1">
        <f t="shared" si="8"/>
        <v>831.08025101843077</v>
      </c>
      <c r="G146" s="1">
        <f t="shared" si="8"/>
        <v>926.56449584224993</v>
      </c>
      <c r="H146" s="1">
        <f t="shared" si="8"/>
        <v>177.92164390512545</v>
      </c>
      <c r="I146" s="1">
        <f t="shared" si="8"/>
        <v>177.92164390512545</v>
      </c>
      <c r="J146" s="1">
        <f t="shared" si="8"/>
        <v>177.921642962551</v>
      </c>
      <c r="K146" s="1">
        <f t="shared" si="8"/>
        <v>207.07142753823197</v>
      </c>
      <c r="L146" s="1">
        <f t="shared" si="8"/>
        <v>207.07142753823197</v>
      </c>
      <c r="M146" s="1">
        <f t="shared" si="8"/>
        <v>207.07142658251769</v>
      </c>
      <c r="N146"/>
      <c r="O146" s="1">
        <f t="shared" si="10"/>
        <v>4422.2377577051557</v>
      </c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</row>
    <row r="147" spans="1:73" s="8" customFormat="1" ht="31" x14ac:dyDescent="0.2">
      <c r="A147" s="4" t="s">
        <v>39</v>
      </c>
      <c r="B147" s="5">
        <v>7.3264926001836398E-4</v>
      </c>
      <c r="C147" s="1">
        <f t="shared" si="9"/>
        <v>146.95574547546656</v>
      </c>
      <c r="D147" s="1">
        <f t="shared" si="8"/>
        <v>312.10225941511681</v>
      </c>
      <c r="E147" s="1">
        <f t="shared" si="8"/>
        <v>289.79614271087092</v>
      </c>
      <c r="F147" s="1">
        <f t="shared" si="8"/>
        <v>412.26298647985232</v>
      </c>
      <c r="G147" s="1">
        <f t="shared" si="8"/>
        <v>459.6285927309965</v>
      </c>
      <c r="H147" s="1">
        <f t="shared" si="8"/>
        <v>88.259236320254161</v>
      </c>
      <c r="I147" s="1">
        <f t="shared" si="8"/>
        <v>88.259236320254161</v>
      </c>
      <c r="J147" s="1">
        <f t="shared" si="8"/>
        <v>88.259235852683716</v>
      </c>
      <c r="K147" s="1">
        <f t="shared" si="8"/>
        <v>102.71918388981746</v>
      </c>
      <c r="L147" s="1">
        <f t="shared" si="8"/>
        <v>102.71918388981746</v>
      </c>
      <c r="M147" s="1">
        <f t="shared" si="8"/>
        <v>102.71918341572892</v>
      </c>
      <c r="N147"/>
      <c r="O147" s="1">
        <f t="shared" si="10"/>
        <v>2193.6809865008586</v>
      </c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</row>
    <row r="148" spans="1:73" s="8" customFormat="1" ht="31" x14ac:dyDescent="0.2">
      <c r="A148" s="4" t="s">
        <v>40</v>
      </c>
      <c r="B148" s="5">
        <v>2.3154265814407E-3</v>
      </c>
      <c r="C148" s="1">
        <f t="shared" si="9"/>
        <v>464.43128784542876</v>
      </c>
      <c r="D148" s="1">
        <f t="shared" si="8"/>
        <v>986.35173337832771</v>
      </c>
      <c r="E148" s="1">
        <f t="shared" si="8"/>
        <v>915.85664334788828</v>
      </c>
      <c r="F148" s="1">
        <f t="shared" si="8"/>
        <v>1302.8944810722278</v>
      </c>
      <c r="G148" s="1">
        <f t="shared" si="8"/>
        <v>1452.5862773311962</v>
      </c>
      <c r="H148" s="1">
        <f t="shared" si="8"/>
        <v>278.92989590742326</v>
      </c>
      <c r="I148" s="1">
        <f t="shared" si="8"/>
        <v>278.92989590742326</v>
      </c>
      <c r="J148" s="1">
        <f t="shared" si="8"/>
        <v>278.929894429738</v>
      </c>
      <c r="K148" s="1">
        <f t="shared" si="8"/>
        <v>324.62836145690937</v>
      </c>
      <c r="L148" s="1">
        <f t="shared" si="8"/>
        <v>324.62836145690937</v>
      </c>
      <c r="M148" s="1">
        <f t="shared" si="8"/>
        <v>324.62835995862469</v>
      </c>
      <c r="N148"/>
      <c r="O148" s="1">
        <f t="shared" si="10"/>
        <v>6932.7951920920959</v>
      </c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</row>
    <row r="149" spans="1:73" s="8" customFormat="1" ht="31" x14ac:dyDescent="0.2">
      <c r="A149" s="4" t="s">
        <v>41</v>
      </c>
      <c r="B149" s="5">
        <v>5.3906513797547899E-3</v>
      </c>
      <c r="C149" s="1">
        <f t="shared" si="9"/>
        <v>1081.2638943911052</v>
      </c>
      <c r="D149" s="1">
        <f t="shared" si="8"/>
        <v>2296.3709474005559</v>
      </c>
      <c r="E149" s="1">
        <f t="shared" si="8"/>
        <v>2132.248078040529</v>
      </c>
      <c r="F149" s="1">
        <f t="shared" si="8"/>
        <v>3033.3287128874495</v>
      </c>
      <c r="G149" s="1">
        <f t="shared" si="8"/>
        <v>3381.8330854766641</v>
      </c>
      <c r="H149" s="1">
        <f t="shared" si="8"/>
        <v>649.38955105742787</v>
      </c>
      <c r="I149" s="1">
        <f t="shared" si="8"/>
        <v>649.38955105742787</v>
      </c>
      <c r="J149" s="1">
        <f t="shared" si="8"/>
        <v>649.3895476171607</v>
      </c>
      <c r="K149" s="1">
        <f t="shared" si="8"/>
        <v>755.78225568541666</v>
      </c>
      <c r="L149" s="1">
        <f t="shared" si="8"/>
        <v>755.78225568541666</v>
      </c>
      <c r="M149" s="1">
        <f t="shared" si="8"/>
        <v>755.78225219719081</v>
      </c>
      <c r="N149"/>
      <c r="O149" s="1">
        <f t="shared" si="10"/>
        <v>16140.560131496344</v>
      </c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</row>
    <row r="150" spans="1:73" s="8" customFormat="1" ht="31" x14ac:dyDescent="0.2">
      <c r="A150" s="4" t="s">
        <v>42</v>
      </c>
      <c r="B150" s="5">
        <v>1.13211836407896E-3</v>
      </c>
      <c r="C150" s="1">
        <f t="shared" si="9"/>
        <v>227.08178010787742</v>
      </c>
      <c r="D150" s="1">
        <f t="shared" si="8"/>
        <v>482.27264891461544</v>
      </c>
      <c r="E150" s="1">
        <f t="shared" si="8"/>
        <v>447.80436275060259</v>
      </c>
      <c r="F150" s="1">
        <f t="shared" si="8"/>
        <v>637.04493172105049</v>
      </c>
      <c r="G150" s="1">
        <f t="shared" si="8"/>
        <v>710.23612372649848</v>
      </c>
      <c r="H150" s="1">
        <f t="shared" si="8"/>
        <v>136.38163264539426</v>
      </c>
      <c r="I150" s="1">
        <f t="shared" si="8"/>
        <v>136.38163264539426</v>
      </c>
      <c r="J150" s="1">
        <f t="shared" si="8"/>
        <v>136.3816319228861</v>
      </c>
      <c r="K150" s="1">
        <f t="shared" si="8"/>
        <v>158.72571061076505</v>
      </c>
      <c r="L150" s="1">
        <f t="shared" si="8"/>
        <v>158.72571061076505</v>
      </c>
      <c r="M150" s="1">
        <f t="shared" si="8"/>
        <v>158.72570987818486</v>
      </c>
      <c r="N150"/>
      <c r="O150" s="1">
        <f t="shared" si="10"/>
        <v>3389.7618755340341</v>
      </c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</row>
    <row r="151" spans="1:73" s="8" customFormat="1" ht="31" x14ac:dyDescent="0.2">
      <c r="A151" s="4" t="s">
        <v>43</v>
      </c>
      <c r="B151" s="5">
        <v>1.10447917687265E-3</v>
      </c>
      <c r="C151" s="1">
        <f t="shared" si="9"/>
        <v>221.53787583895419</v>
      </c>
      <c r="D151" s="1">
        <f t="shared" si="8"/>
        <v>470.49859378860532</v>
      </c>
      <c r="E151" s="1">
        <f t="shared" si="8"/>
        <v>436.87180569069164</v>
      </c>
      <c r="F151" s="1">
        <f t="shared" si="8"/>
        <v>621.49231400426811</v>
      </c>
      <c r="G151" s="1">
        <f t="shared" si="8"/>
        <v>692.89663891005796</v>
      </c>
      <c r="H151" s="1">
        <f t="shared" si="8"/>
        <v>133.05205369341346</v>
      </c>
      <c r="I151" s="1">
        <f t="shared" si="8"/>
        <v>133.05205369341346</v>
      </c>
      <c r="J151" s="1">
        <f t="shared" si="8"/>
        <v>133.05205298854438</v>
      </c>
      <c r="K151" s="1">
        <f t="shared" si="8"/>
        <v>154.85063025766556</v>
      </c>
      <c r="L151" s="1">
        <f t="shared" si="8"/>
        <v>154.85063025766556</v>
      </c>
      <c r="M151" s="1">
        <f t="shared" si="8"/>
        <v>154.85062954297035</v>
      </c>
      <c r="N151"/>
      <c r="O151" s="1">
        <f t="shared" si="10"/>
        <v>3307.0052786662504</v>
      </c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</row>
    <row r="152" spans="1:73" s="8" customFormat="1" ht="31" x14ac:dyDescent="0.2">
      <c r="A152" s="4" t="s">
        <v>44</v>
      </c>
      <c r="B152" s="5">
        <v>5.2858107168257001E-4</v>
      </c>
      <c r="C152" s="1">
        <f t="shared" si="9"/>
        <v>106.02348172901463</v>
      </c>
      <c r="D152" s="1">
        <f t="shared" si="8"/>
        <v>225.17097301382503</v>
      </c>
      <c r="E152" s="1">
        <f t="shared" si="8"/>
        <v>209.07788220484608</v>
      </c>
      <c r="F152" s="1">
        <f t="shared" si="8"/>
        <v>297.4334693289872</v>
      </c>
      <c r="G152" s="1">
        <f t="shared" si="8"/>
        <v>331.60611411197226</v>
      </c>
      <c r="H152" s="1">
        <f t="shared" si="8"/>
        <v>63.675982855528723</v>
      </c>
      <c r="I152" s="1">
        <f t="shared" si="8"/>
        <v>63.675982855528723</v>
      </c>
      <c r="J152" s="1">
        <f t="shared" si="8"/>
        <v>63.675982518192846</v>
      </c>
      <c r="K152" s="1">
        <f t="shared" si="8"/>
        <v>74.108334322862433</v>
      </c>
      <c r="L152" s="1">
        <f t="shared" si="8"/>
        <v>74.108334322862433</v>
      </c>
      <c r="M152" s="1">
        <f t="shared" si="8"/>
        <v>74.108333980823971</v>
      </c>
      <c r="N152"/>
      <c r="O152" s="1">
        <f t="shared" si="10"/>
        <v>1582.6648712444444</v>
      </c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</row>
    <row r="153" spans="1:73" s="8" customFormat="1" ht="31" x14ac:dyDescent="0.2">
      <c r="A153" s="4" t="s">
        <v>45</v>
      </c>
      <c r="B153" s="5">
        <v>1.50528611956195E-2</v>
      </c>
      <c r="C153" s="1">
        <f t="shared" si="9"/>
        <v>3019.3225589083922</v>
      </c>
      <c r="D153" s="1">
        <f t="shared" si="8"/>
        <v>6412.3889099365579</v>
      </c>
      <c r="E153" s="1">
        <f t="shared" si="8"/>
        <v>5954.092018250778</v>
      </c>
      <c r="F153" s="1">
        <f t="shared" si="8"/>
        <v>8470.2706332048001</v>
      </c>
      <c r="G153" s="1">
        <f t="shared" si="8"/>
        <v>9443.4346494039964</v>
      </c>
      <c r="H153" s="1">
        <f t="shared" si="8"/>
        <v>1813.3561392348429</v>
      </c>
      <c r="I153" s="1">
        <f t="shared" si="8"/>
        <v>1813.3561392348429</v>
      </c>
      <c r="J153" s="1">
        <f t="shared" si="8"/>
        <v>1813.3561296282369</v>
      </c>
      <c r="K153" s="1">
        <f t="shared" si="8"/>
        <v>2110.4472516384999</v>
      </c>
      <c r="L153" s="1">
        <f t="shared" si="8"/>
        <v>2110.4472516384999</v>
      </c>
      <c r="M153" s="1">
        <f t="shared" si="8"/>
        <v>2110.447241897974</v>
      </c>
      <c r="N153"/>
      <c r="O153" s="1">
        <f t="shared" si="10"/>
        <v>45070.918922977413</v>
      </c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</row>
    <row r="154" spans="1:73" s="8" customFormat="1" ht="31" x14ac:dyDescent="0.2">
      <c r="A154" s="4" t="s">
        <v>46</v>
      </c>
      <c r="B154" s="5">
        <v>1.67075406026669E-4</v>
      </c>
      <c r="C154" s="1">
        <f t="shared" si="9"/>
        <v>33.512203155231447</v>
      </c>
      <c r="D154" s="1">
        <f t="shared" si="9"/>
        <v>71.17268051606905</v>
      </c>
      <c r="E154" s="1">
        <f t="shared" si="9"/>
        <v>66.085930677344393</v>
      </c>
      <c r="F154" s="1">
        <f t="shared" si="9"/>
        <v>94.013615538439254</v>
      </c>
      <c r="G154" s="1">
        <f t="shared" si="9"/>
        <v>104.81500213358969</v>
      </c>
      <c r="H154" s="1">
        <f t="shared" si="9"/>
        <v>20.126885466915759</v>
      </c>
      <c r="I154" s="1">
        <f t="shared" si="9"/>
        <v>20.126885466915759</v>
      </c>
      <c r="J154" s="1">
        <f t="shared" si="9"/>
        <v>20.126885360289677</v>
      </c>
      <c r="K154" s="1">
        <f t="shared" si="9"/>
        <v>23.424372741042781</v>
      </c>
      <c r="L154" s="1">
        <f t="shared" si="9"/>
        <v>23.424372741042781</v>
      </c>
      <c r="M154" s="1">
        <f t="shared" si="9"/>
        <v>23.424372632930289</v>
      </c>
      <c r="N154"/>
      <c r="O154" s="1">
        <f t="shared" si="10"/>
        <v>500.25320642981086</v>
      </c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</row>
    <row r="155" spans="1:73" s="8" customFormat="1" ht="31" x14ac:dyDescent="0.2">
      <c r="A155" s="4" t="s">
        <v>47</v>
      </c>
      <c r="B155" s="5">
        <v>1.0069968715165701E-3</v>
      </c>
      <c r="C155" s="1">
        <f t="shared" si="9"/>
        <v>201.98474771061797</v>
      </c>
      <c r="D155" s="1">
        <f t="shared" si="9"/>
        <v>428.97197332376749</v>
      </c>
      <c r="E155" s="1">
        <f t="shared" si="9"/>
        <v>398.31311517342129</v>
      </c>
      <c r="F155" s="1">
        <f t="shared" si="9"/>
        <v>566.63885474597157</v>
      </c>
      <c r="G155" s="1">
        <f t="shared" si="9"/>
        <v>631.74097101807752</v>
      </c>
      <c r="H155" s="1">
        <f t="shared" si="9"/>
        <v>121.30876219640194</v>
      </c>
      <c r="I155" s="1">
        <f t="shared" si="9"/>
        <v>121.30876219640194</v>
      </c>
      <c r="J155" s="1">
        <f t="shared" si="9"/>
        <v>121.30876155374523</v>
      </c>
      <c r="K155" s="1">
        <f t="shared" si="9"/>
        <v>141.18337718540621</v>
      </c>
      <c r="L155" s="1">
        <f t="shared" si="9"/>
        <v>141.18337718540621</v>
      </c>
      <c r="M155" s="1">
        <f t="shared" si="9"/>
        <v>141.18337653379064</v>
      </c>
      <c r="N155"/>
      <c r="O155" s="1">
        <f t="shared" si="10"/>
        <v>3015.1260788230074</v>
      </c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</row>
    <row r="156" spans="1:73" s="8" customFormat="1" ht="31" x14ac:dyDescent="0.2">
      <c r="A156" s="4" t="s">
        <v>48</v>
      </c>
      <c r="B156" s="5">
        <v>1.30232143974693E-2</v>
      </c>
      <c r="C156" s="1">
        <f t="shared" si="9"/>
        <v>2612.2133532475823</v>
      </c>
      <c r="D156" s="1">
        <f t="shared" si="9"/>
        <v>5547.7768969503477</v>
      </c>
      <c r="E156" s="1">
        <f t="shared" si="9"/>
        <v>5151.2742918605882</v>
      </c>
      <c r="F156" s="1">
        <f t="shared" si="9"/>
        <v>7328.1849229377913</v>
      </c>
      <c r="G156" s="1">
        <f t="shared" si="9"/>
        <v>8170.1327401775179</v>
      </c>
      <c r="H156" s="1">
        <f t="shared" si="9"/>
        <v>1568.8529558151317</v>
      </c>
      <c r="I156" s="1">
        <f t="shared" si="9"/>
        <v>1568.8529558151317</v>
      </c>
      <c r="J156" s="1">
        <f t="shared" si="9"/>
        <v>1568.8529475038288</v>
      </c>
      <c r="K156" s="1">
        <f t="shared" si="9"/>
        <v>1825.8859013883898</v>
      </c>
      <c r="L156" s="1">
        <f t="shared" si="9"/>
        <v>1825.8859013883898</v>
      </c>
      <c r="M156" s="1">
        <f t="shared" si="9"/>
        <v>1825.8858929612243</v>
      </c>
      <c r="N156"/>
      <c r="O156" s="1">
        <f t="shared" si="10"/>
        <v>38993.798760045931</v>
      </c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</row>
    <row r="157" spans="1:73" s="8" customFormat="1" ht="31" x14ac:dyDescent="0.2">
      <c r="A157" s="4" t="s">
        <v>49</v>
      </c>
      <c r="B157" s="5">
        <v>3.2855532282359801E-3</v>
      </c>
      <c r="C157" s="1">
        <f t="shared" si="9"/>
        <v>659.02055772586459</v>
      </c>
      <c r="D157" s="1">
        <f t="shared" si="9"/>
        <v>1399.6173092911849</v>
      </c>
      <c r="E157" s="1">
        <f t="shared" si="9"/>
        <v>1299.585905799142</v>
      </c>
      <c r="F157" s="1">
        <f t="shared" si="9"/>
        <v>1848.7863975691916</v>
      </c>
      <c r="G157" s="1">
        <f t="shared" si="9"/>
        <v>2061.1966585471391</v>
      </c>
      <c r="H157" s="1">
        <f t="shared" si="9"/>
        <v>395.79705411343065</v>
      </c>
      <c r="I157" s="1">
        <f t="shared" si="9"/>
        <v>395.79705411343065</v>
      </c>
      <c r="J157" s="1">
        <f t="shared" si="9"/>
        <v>395.79705201661892</v>
      </c>
      <c r="K157" s="1">
        <f t="shared" si="9"/>
        <v>460.6424446842351</v>
      </c>
      <c r="L157" s="1">
        <f t="shared" si="9"/>
        <v>460.6424446842351</v>
      </c>
      <c r="M157" s="1">
        <f t="shared" si="9"/>
        <v>460.64244255819307</v>
      </c>
      <c r="N157"/>
      <c r="O157" s="1">
        <f t="shared" si="10"/>
        <v>9837.5253211026684</v>
      </c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</row>
    <row r="158" spans="1:73" s="8" customFormat="1" ht="31" x14ac:dyDescent="0.2">
      <c r="A158" s="4" t="s">
        <v>50</v>
      </c>
      <c r="B158" s="5">
        <v>1.8311574312121701E-3</v>
      </c>
      <c r="C158" s="1">
        <f t="shared" si="9"/>
        <v>367.29594919672729</v>
      </c>
      <c r="D158" s="1">
        <f t="shared" si="9"/>
        <v>780.05725633541851</v>
      </c>
      <c r="E158" s="1">
        <f t="shared" si="9"/>
        <v>724.30614377244126</v>
      </c>
      <c r="F158" s="1">
        <f t="shared" si="9"/>
        <v>1030.3954054186609</v>
      </c>
      <c r="G158" s="1">
        <f t="shared" si="9"/>
        <v>1148.7793124309715</v>
      </c>
      <c r="H158" s="1">
        <f t="shared" si="9"/>
        <v>220.59198757246205</v>
      </c>
      <c r="I158" s="1">
        <f t="shared" si="9"/>
        <v>220.59198757246205</v>
      </c>
      <c r="J158" s="1">
        <f t="shared" si="9"/>
        <v>220.59198640383318</v>
      </c>
      <c r="K158" s="1">
        <f t="shared" si="9"/>
        <v>256.7326648267877</v>
      </c>
      <c r="L158" s="1">
        <f t="shared" si="9"/>
        <v>256.7326648267877</v>
      </c>
      <c r="M158" s="1">
        <f t="shared" si="9"/>
        <v>256.7326636418677</v>
      </c>
      <c r="N158"/>
      <c r="O158" s="1">
        <f t="shared" si="10"/>
        <v>5482.8080219984204</v>
      </c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</row>
    <row r="159" spans="1:73" s="8" customFormat="1" ht="31" x14ac:dyDescent="0.2">
      <c r="A159" s="4" t="s">
        <v>51</v>
      </c>
      <c r="B159" s="5">
        <v>7.7381586353846002E-3</v>
      </c>
      <c r="C159" s="1">
        <f t="shared" si="9"/>
        <v>1552.1299657654192</v>
      </c>
      <c r="D159" s="1">
        <f t="shared" si="9"/>
        <v>3296.3887710138356</v>
      </c>
      <c r="E159" s="1">
        <f t="shared" si="9"/>
        <v>3060.7940887882223</v>
      </c>
      <c r="F159" s="1">
        <f t="shared" si="9"/>
        <v>4354.2750439665388</v>
      </c>
      <c r="G159" s="1">
        <f t="shared" si="9"/>
        <v>4854.5452210268841</v>
      </c>
      <c r="H159" s="1">
        <f t="shared" si="9"/>
        <v>932.1840735455138</v>
      </c>
      <c r="I159" s="1">
        <f t="shared" si="9"/>
        <v>932.1840735455138</v>
      </c>
      <c r="J159" s="1">
        <f t="shared" si="9"/>
        <v>932.18406860708774</v>
      </c>
      <c r="K159" s="1">
        <f t="shared" si="9"/>
        <v>1084.9084046256</v>
      </c>
      <c r="L159" s="1">
        <f t="shared" si="9"/>
        <v>1084.9084046256</v>
      </c>
      <c r="M159" s="1">
        <f t="shared" si="9"/>
        <v>1084.9083996183306</v>
      </c>
      <c r="N159"/>
      <c r="O159" s="1">
        <f t="shared" si="10"/>
        <v>23169.410515128544</v>
      </c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</row>
    <row r="160" spans="1:73" s="8" customFormat="1" ht="31" x14ac:dyDescent="0.2">
      <c r="A160" s="4" t="s">
        <v>52</v>
      </c>
      <c r="B160" s="5">
        <v>4.6420892425332201E-4</v>
      </c>
      <c r="C160" s="1">
        <f t="shared" si="9"/>
        <v>93.111632322267582</v>
      </c>
      <c r="D160" s="1">
        <f t="shared" si="9"/>
        <v>197.74899396812489</v>
      </c>
      <c r="E160" s="1">
        <f t="shared" si="9"/>
        <v>183.61576678205293</v>
      </c>
      <c r="F160" s="1">
        <f t="shared" si="9"/>
        <v>261.21115233021214</v>
      </c>
      <c r="G160" s="1">
        <f t="shared" si="9"/>
        <v>291.22215257867884</v>
      </c>
      <c r="H160" s="1">
        <f t="shared" si="9"/>
        <v>55.921335601455425</v>
      </c>
      <c r="I160" s="1">
        <f t="shared" si="9"/>
        <v>55.921335601455425</v>
      </c>
      <c r="J160" s="1">
        <f t="shared" si="9"/>
        <v>55.921335305201296</v>
      </c>
      <c r="K160" s="1">
        <f t="shared" si="9"/>
        <v>65.083204823650732</v>
      </c>
      <c r="L160" s="1">
        <f t="shared" si="9"/>
        <v>65.083204823650732</v>
      </c>
      <c r="M160" s="1">
        <f t="shared" si="9"/>
        <v>65.083204523266716</v>
      </c>
      <c r="N160"/>
      <c r="O160" s="1">
        <f t="shared" si="10"/>
        <v>1389.9233186600165</v>
      </c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</row>
    <row r="161" spans="1:73" s="8" customFormat="1" ht="31" x14ac:dyDescent="0.2">
      <c r="A161" s="4" t="s">
        <v>53</v>
      </c>
      <c r="B161" s="5">
        <v>1.42872733582972E-3</v>
      </c>
      <c r="C161" s="1">
        <f t="shared" si="9"/>
        <v>286.57599505767752</v>
      </c>
      <c r="D161" s="1">
        <f t="shared" si="9"/>
        <v>608.62551009663093</v>
      </c>
      <c r="E161" s="1">
        <f t="shared" si="9"/>
        <v>565.12671683945189</v>
      </c>
      <c r="F161" s="1">
        <f t="shared" si="9"/>
        <v>803.94730531741698</v>
      </c>
      <c r="G161" s="1">
        <f t="shared" si="9"/>
        <v>896.31419916708865</v>
      </c>
      <c r="H161" s="1">
        <f t="shared" si="9"/>
        <v>172.11289282820229</v>
      </c>
      <c r="I161" s="1">
        <f t="shared" si="9"/>
        <v>172.11289282820229</v>
      </c>
      <c r="J161" s="1">
        <f t="shared" si="9"/>
        <v>172.11289191640083</v>
      </c>
      <c r="K161" s="1">
        <f t="shared" si="9"/>
        <v>200.31100001905889</v>
      </c>
      <c r="L161" s="1">
        <f t="shared" si="9"/>
        <v>200.31100001905889</v>
      </c>
      <c r="M161" s="1">
        <f t="shared" si="9"/>
        <v>200.31099909454659</v>
      </c>
      <c r="N161"/>
      <c r="O161" s="1">
        <f t="shared" si="10"/>
        <v>4277.861403183736</v>
      </c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</row>
    <row r="162" spans="1:73" s="8" customFormat="1" ht="31" x14ac:dyDescent="0.2">
      <c r="A162" s="4" t="s">
        <v>54</v>
      </c>
      <c r="B162" s="5">
        <v>4.3190862686684501E-3</v>
      </c>
      <c r="C162" s="1">
        <f t="shared" si="9"/>
        <v>866.32796485608151</v>
      </c>
      <c r="D162" s="1">
        <f t="shared" si="9"/>
        <v>1839.8934614721945</v>
      </c>
      <c r="E162" s="1">
        <f t="shared" si="9"/>
        <v>1708.3952840738993</v>
      </c>
      <c r="F162" s="1">
        <f t="shared" si="9"/>
        <v>2430.3571997612421</v>
      </c>
      <c r="G162" s="1">
        <f t="shared" si="9"/>
        <v>2709.585134232022</v>
      </c>
      <c r="H162" s="1">
        <f t="shared" si="9"/>
        <v>520.30251919509021</v>
      </c>
      <c r="I162" s="1">
        <f t="shared" si="9"/>
        <v>520.30251919509021</v>
      </c>
      <c r="J162" s="1">
        <f t="shared" si="9"/>
        <v>520.30251643868667</v>
      </c>
      <c r="K162" s="1">
        <f t="shared" si="9"/>
        <v>605.54625641226994</v>
      </c>
      <c r="L162" s="1">
        <f t="shared" si="9"/>
        <v>605.54625641226994</v>
      </c>
      <c r="M162" s="1">
        <f t="shared" si="9"/>
        <v>605.54625361744104</v>
      </c>
      <c r="N162"/>
      <c r="O162" s="1">
        <f t="shared" si="10"/>
        <v>12932.10536566629</v>
      </c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</row>
    <row r="163" spans="1:73" s="8" customFormat="1" ht="31" x14ac:dyDescent="0.2">
      <c r="A163" s="4" t="s">
        <v>55</v>
      </c>
      <c r="B163" s="5">
        <v>1.9539111111777701E-4</v>
      </c>
      <c r="C163" s="1">
        <f>+C$6*$B163</f>
        <v>39.191804265076208</v>
      </c>
      <c r="D163" s="1">
        <f t="shared" si="9"/>
        <v>83.234926420262582</v>
      </c>
      <c r="E163" s="1">
        <f t="shared" si="9"/>
        <v>77.286081365186476</v>
      </c>
      <c r="F163" s="1">
        <f t="shared" si="9"/>
        <v>109.94691102126052</v>
      </c>
      <c r="G163" s="1">
        <f t="shared" si="9"/>
        <v>122.57890144181484</v>
      </c>
      <c r="H163" s="1">
        <f t="shared" si="9"/>
        <v>23.537961739821686</v>
      </c>
      <c r="I163" s="1">
        <f t="shared" si="9"/>
        <v>23.537961739821686</v>
      </c>
      <c r="J163" s="1">
        <f t="shared" si="9"/>
        <v>23.537961615124765</v>
      </c>
      <c r="K163" s="1">
        <f t="shared" si="9"/>
        <v>27.394302524566289</v>
      </c>
      <c r="L163" s="1">
        <f t="shared" si="9"/>
        <v>27.394302524566289</v>
      </c>
      <c r="M163" s="1">
        <f t="shared" si="9"/>
        <v>27.39430239813105</v>
      </c>
      <c r="N163"/>
      <c r="O163" s="1">
        <f t="shared" si="10"/>
        <v>585.03541705563237</v>
      </c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</row>
    <row r="164" spans="1:73" s="8" customFormat="1" ht="31" x14ac:dyDescent="0.2">
      <c r="A164" s="4" t="s">
        <v>56</v>
      </c>
      <c r="B164" s="5">
        <v>3.1175905052734502E-3</v>
      </c>
      <c r="C164" s="1">
        <f t="shared" si="9"/>
        <v>625.33037538072836</v>
      </c>
      <c r="D164" s="1">
        <f t="shared" si="9"/>
        <v>1328.0666394211207</v>
      </c>
      <c r="E164" s="1">
        <f t="shared" si="9"/>
        <v>1233.1490008706696</v>
      </c>
      <c r="F164" s="1">
        <f t="shared" si="9"/>
        <v>1754.2734872796418</v>
      </c>
      <c r="G164" s="1">
        <f t="shared" si="9"/>
        <v>1955.8249968264972</v>
      </c>
      <c r="H164" s="1">
        <f t="shared" si="9"/>
        <v>375.56327723283738</v>
      </c>
      <c r="I164" s="1">
        <f t="shared" si="9"/>
        <v>375.56327723283738</v>
      </c>
      <c r="J164" s="1">
        <f t="shared" si="9"/>
        <v>375.56327524321807</v>
      </c>
      <c r="K164" s="1">
        <f t="shared" si="9"/>
        <v>437.09366798009961</v>
      </c>
      <c r="L164" s="1">
        <f t="shared" si="9"/>
        <v>437.09366798009961</v>
      </c>
      <c r="M164" s="1">
        <f t="shared" si="9"/>
        <v>437.09366596274424</v>
      </c>
      <c r="N164"/>
      <c r="O164" s="1">
        <f t="shared" si="10"/>
        <v>9334.615331410494</v>
      </c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</row>
    <row r="165" spans="1:73" s="8" customFormat="1" ht="31" x14ac:dyDescent="0.2">
      <c r="A165" s="4" t="s">
        <v>57</v>
      </c>
      <c r="B165" s="5">
        <v>4.6215878092418297E-3</v>
      </c>
      <c r="C165" s="1">
        <f t="shared" si="9"/>
        <v>927.00411895650859</v>
      </c>
      <c r="D165" s="1">
        <f t="shared" si="9"/>
        <v>1968.7565060989493</v>
      </c>
      <c r="E165" s="1">
        <f t="shared" si="9"/>
        <v>1828.0484174436979</v>
      </c>
      <c r="F165" s="1">
        <f t="shared" si="9"/>
        <v>2600.5753318704751</v>
      </c>
      <c r="G165" s="1">
        <f t="shared" si="9"/>
        <v>2899.359921405377</v>
      </c>
      <c r="H165" s="1">
        <f t="shared" si="9"/>
        <v>556.74363285435697</v>
      </c>
      <c r="I165" s="1">
        <f t="shared" si="9"/>
        <v>556.74363285435697</v>
      </c>
      <c r="J165" s="1">
        <f t="shared" si="9"/>
        <v>556.74362990489954</v>
      </c>
      <c r="K165" s="1">
        <f t="shared" si="9"/>
        <v>647.95769810584534</v>
      </c>
      <c r="L165" s="1">
        <f t="shared" si="9"/>
        <v>647.95769810584534</v>
      </c>
      <c r="M165" s="1">
        <f t="shared" si="9"/>
        <v>647.95769511527146</v>
      </c>
      <c r="N165"/>
      <c r="O165" s="1">
        <f t="shared" si="10"/>
        <v>13837.848282715584</v>
      </c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</row>
    <row r="166" spans="1:73" s="8" customFormat="1" ht="31" x14ac:dyDescent="0.2">
      <c r="A166" s="4" t="s">
        <v>58</v>
      </c>
      <c r="B166" s="5">
        <v>3.6742813852995901E-3</v>
      </c>
      <c r="C166" s="1">
        <f t="shared" si="9"/>
        <v>736.99215918104824</v>
      </c>
      <c r="D166" s="1">
        <f t="shared" si="9"/>
        <v>1565.2121481023046</v>
      </c>
      <c r="E166" s="1">
        <f t="shared" si="9"/>
        <v>1453.3455922244257</v>
      </c>
      <c r="F166" s="1">
        <f t="shared" si="9"/>
        <v>2067.524393640922</v>
      </c>
      <c r="G166" s="1">
        <f t="shared" si="9"/>
        <v>2305.0658406187658</v>
      </c>
      <c r="H166" s="1">
        <f t="shared" si="9"/>
        <v>442.62553282881765</v>
      </c>
      <c r="I166" s="1">
        <f t="shared" si="9"/>
        <v>442.62553282881765</v>
      </c>
      <c r="J166" s="1">
        <f t="shared" si="9"/>
        <v>442.625530483923</v>
      </c>
      <c r="K166" s="1">
        <f t="shared" si="9"/>
        <v>515.14306486853172</v>
      </c>
      <c r="L166" s="1">
        <f t="shared" si="9"/>
        <v>515.14306486853172</v>
      </c>
      <c r="M166" s="1">
        <f t="shared" si="9"/>
        <v>515.1430624909483</v>
      </c>
      <c r="N166"/>
      <c r="O166" s="1">
        <f t="shared" si="10"/>
        <v>11001.445922137034</v>
      </c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</row>
    <row r="167" spans="1:73" s="8" customFormat="1" ht="31" x14ac:dyDescent="0.2">
      <c r="A167" s="4" t="s">
        <v>59</v>
      </c>
      <c r="B167" s="5">
        <v>1.3128662946034E-2</v>
      </c>
      <c r="C167" s="1">
        <f t="shared" si="9"/>
        <v>2633.3643608432808</v>
      </c>
      <c r="D167" s="1">
        <f t="shared" si="9"/>
        <v>5592.697068245222</v>
      </c>
      <c r="E167" s="1">
        <f t="shared" si="9"/>
        <v>5192.9839943009401</v>
      </c>
      <c r="F167" s="1">
        <f t="shared" si="9"/>
        <v>7387.5210008178938</v>
      </c>
      <c r="G167" s="1">
        <f t="shared" si="9"/>
        <v>8236.2860424835962</v>
      </c>
      <c r="H167" s="1">
        <f t="shared" si="9"/>
        <v>1581.555907794045</v>
      </c>
      <c r="I167" s="1">
        <f t="shared" si="9"/>
        <v>1581.555907794045</v>
      </c>
      <c r="J167" s="1">
        <f t="shared" si="9"/>
        <v>1581.5558994154458</v>
      </c>
      <c r="K167" s="1">
        <f t="shared" si="9"/>
        <v>1840.6700408696202</v>
      </c>
      <c r="L167" s="1">
        <f t="shared" si="9"/>
        <v>1840.6700408696202</v>
      </c>
      <c r="M167" s="1">
        <f t="shared" si="9"/>
        <v>1840.6700323742202</v>
      </c>
      <c r="N167"/>
      <c r="O167" s="1">
        <f t="shared" si="10"/>
        <v>39309.530295807926</v>
      </c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</row>
    <row r="168" spans="1:73" s="8" customFormat="1" ht="31" x14ac:dyDescent="0.2">
      <c r="A168" s="4" t="s">
        <v>60</v>
      </c>
      <c r="B168" s="5">
        <v>3.2840874394855901E-3</v>
      </c>
      <c r="C168" s="1">
        <f t="shared" si="9"/>
        <v>658.72654790386912</v>
      </c>
      <c r="D168" s="1">
        <f t="shared" si="9"/>
        <v>1398.9928959384567</v>
      </c>
      <c r="E168" s="1">
        <f t="shared" si="9"/>
        <v>1299.0061196052934</v>
      </c>
      <c r="F168" s="1">
        <f t="shared" si="9"/>
        <v>1847.961595742777</v>
      </c>
      <c r="G168" s="1">
        <f t="shared" si="9"/>
        <v>2060.2770938149429</v>
      </c>
      <c r="H168" s="1">
        <f t="shared" si="9"/>
        <v>395.62047658476024</v>
      </c>
      <c r="I168" s="1">
        <f t="shared" si="9"/>
        <v>395.62047658476024</v>
      </c>
      <c r="J168" s="1">
        <f t="shared" si="9"/>
        <v>395.62047448888399</v>
      </c>
      <c r="K168" s="1">
        <f t="shared" si="9"/>
        <v>460.43693758498387</v>
      </c>
      <c r="L168" s="1">
        <f t="shared" si="9"/>
        <v>460.43693758498387</v>
      </c>
      <c r="M168" s="1">
        <f t="shared" si="9"/>
        <v>460.43693545989032</v>
      </c>
      <c r="N168"/>
      <c r="O168" s="1">
        <f t="shared" si="10"/>
        <v>9833.1364912936024</v>
      </c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</row>
    <row r="169" spans="1:73" s="8" customFormat="1" ht="31" x14ac:dyDescent="0.2">
      <c r="A169" s="4" t="s">
        <v>61</v>
      </c>
      <c r="B169" s="5">
        <v>5.5861209277287801E-3</v>
      </c>
      <c r="C169" s="1">
        <f t="shared" si="9"/>
        <v>1120.4714316232455</v>
      </c>
      <c r="D169" s="1">
        <f t="shared" si="9"/>
        <v>2379.639287244378</v>
      </c>
      <c r="E169" s="1">
        <f t="shared" si="9"/>
        <v>2209.5651847538829</v>
      </c>
      <c r="F169" s="1">
        <f t="shared" si="9"/>
        <v>3143.3197604612969</v>
      </c>
      <c r="G169" s="1">
        <f t="shared" si="9"/>
        <v>3504.4611943957902</v>
      </c>
      <c r="H169" s="1">
        <f t="shared" si="9"/>
        <v>672.93696176199512</v>
      </c>
      <c r="I169" s="1">
        <f t="shared" si="9"/>
        <v>672.93696176199512</v>
      </c>
      <c r="J169" s="1">
        <f t="shared" si="9"/>
        <v>672.93695819698087</v>
      </c>
      <c r="K169" s="1">
        <f t="shared" si="9"/>
        <v>783.18755524539506</v>
      </c>
      <c r="L169" s="1">
        <f t="shared" si="9"/>
        <v>783.18755524539506</v>
      </c>
      <c r="M169" s="1">
        <f t="shared" si="9"/>
        <v>783.18755163068329</v>
      </c>
      <c r="N169"/>
      <c r="O169" s="1">
        <f t="shared" si="10"/>
        <v>16725.830402321037</v>
      </c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</row>
    <row r="170" spans="1:73" s="8" customFormat="1" ht="31" x14ac:dyDescent="0.2">
      <c r="A170" s="4" t="s">
        <v>62</v>
      </c>
      <c r="B170" s="5">
        <v>2.0770079523893E-4</v>
      </c>
      <c r="C170" s="1">
        <f t="shared" si="9"/>
        <v>41.660896783570266</v>
      </c>
      <c r="D170" s="1">
        <f t="shared" si="9"/>
        <v>88.478745579790484</v>
      </c>
      <c r="E170" s="1">
        <f t="shared" si="9"/>
        <v>82.155121942952135</v>
      </c>
      <c r="F170" s="1">
        <f t="shared" si="9"/>
        <v>116.87359124241156</v>
      </c>
      <c r="G170" s="1">
        <f t="shared" si="9"/>
        <v>130.30139991185604</v>
      </c>
      <c r="H170" s="1">
        <f t="shared" si="9"/>
        <v>25.020858644473289</v>
      </c>
      <c r="I170" s="1">
        <f t="shared" si="9"/>
        <v>25.020858644473289</v>
      </c>
      <c r="J170" s="1">
        <f t="shared" si="9"/>
        <v>25.020858511920437</v>
      </c>
      <c r="K170" s="1">
        <f t="shared" si="9"/>
        <v>29.120149769446584</v>
      </c>
      <c r="L170" s="1">
        <f t="shared" si="9"/>
        <v>29.120149769446584</v>
      </c>
      <c r="M170" s="1">
        <f t="shared" si="9"/>
        <v>29.120149635045895</v>
      </c>
      <c r="N170"/>
      <c r="O170" s="1">
        <f t="shared" si="10"/>
        <v>621.8927804353865</v>
      </c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</row>
    <row r="171" spans="1:73" s="8" customFormat="1" ht="31" x14ac:dyDescent="0.2">
      <c r="A171" s="4" t="s">
        <v>63</v>
      </c>
      <c r="B171" s="5">
        <v>2.07451758220469E-3</v>
      </c>
      <c r="C171" s="1">
        <f t="shared" si="9"/>
        <v>416.10944613144261</v>
      </c>
      <c r="D171" s="1">
        <f t="shared" si="9"/>
        <v>883.72657959995797</v>
      </c>
      <c r="E171" s="1">
        <f t="shared" si="9"/>
        <v>820.56616462525653</v>
      </c>
      <c r="F171" s="1">
        <f t="shared" si="9"/>
        <v>1167.3345768795714</v>
      </c>
      <c r="G171" s="1">
        <f t="shared" si="9"/>
        <v>1301.4516617140255</v>
      </c>
      <c r="H171" s="1">
        <f t="shared" si="9"/>
        <v>249.90858181408208</v>
      </c>
      <c r="I171" s="1">
        <f t="shared" si="9"/>
        <v>249.90858181408208</v>
      </c>
      <c r="J171" s="1">
        <f t="shared" si="9"/>
        <v>249.90858049014287</v>
      </c>
      <c r="K171" s="1">
        <f t="shared" si="9"/>
        <v>290.85234182015256</v>
      </c>
      <c r="L171" s="1">
        <f t="shared" si="9"/>
        <v>290.85234182015256</v>
      </c>
      <c r="M171" s="1">
        <f t="shared" si="9"/>
        <v>290.8523404777572</v>
      </c>
      <c r="N171"/>
      <c r="O171" s="1">
        <f t="shared" si="10"/>
        <v>6211.4711971866236</v>
      </c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</row>
    <row r="172" spans="1:73" s="8" customFormat="1" ht="31" x14ac:dyDescent="0.2">
      <c r="A172" s="4" t="s">
        <v>64</v>
      </c>
      <c r="B172" s="5">
        <v>4.2621803294894999E-3</v>
      </c>
      <c r="C172" s="1">
        <f t="shared" si="9"/>
        <v>854.9136972516693</v>
      </c>
      <c r="D172" s="1">
        <f t="shared" si="9"/>
        <v>1815.6520226813541</v>
      </c>
      <c r="E172" s="1">
        <f t="shared" si="9"/>
        <v>1685.8863939796327</v>
      </c>
      <c r="F172" s="1">
        <f t="shared" si="9"/>
        <v>2398.3361308615522</v>
      </c>
      <c r="G172" s="1">
        <f t="shared" si="9"/>
        <v>2673.8851094449897</v>
      </c>
      <c r="H172" s="1">
        <f t="shared" si="9"/>
        <v>513.44729527267054</v>
      </c>
      <c r="I172" s="1">
        <f t="shared" si="9"/>
        <v>513.44729527267054</v>
      </c>
      <c r="J172" s="1">
        <f t="shared" si="9"/>
        <v>513.4472925525838</v>
      </c>
      <c r="K172" s="1">
        <f t="shared" si="9"/>
        <v>597.5679072212821</v>
      </c>
      <c r="L172" s="1">
        <f t="shared" si="9"/>
        <v>597.5679072212821</v>
      </c>
      <c r="M172" s="1">
        <f t="shared" si="9"/>
        <v>597.56790446327636</v>
      </c>
      <c r="N172"/>
      <c r="O172" s="1">
        <f t="shared" si="10"/>
        <v>12761.718956222963</v>
      </c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</row>
    <row r="173" spans="1:73" s="8" customFormat="1" ht="31" x14ac:dyDescent="0.2">
      <c r="A173" s="4" t="s">
        <v>65</v>
      </c>
      <c r="B173" s="5">
        <v>6.94853970624162E-3</v>
      </c>
      <c r="C173" s="1">
        <f t="shared" si="9"/>
        <v>1393.7471696498021</v>
      </c>
      <c r="D173" s="1">
        <f t="shared" si="9"/>
        <v>2960.0179244012393</v>
      </c>
      <c r="E173" s="1">
        <f t="shared" si="9"/>
        <v>2748.4638478877009</v>
      </c>
      <c r="F173" s="1">
        <f t="shared" si="9"/>
        <v>3909.9551276380239</v>
      </c>
      <c r="G173" s="1">
        <f t="shared" si="9"/>
        <v>4359.1766224335443</v>
      </c>
      <c r="H173" s="1">
        <f t="shared" si="9"/>
        <v>837.06193601898508</v>
      </c>
      <c r="I173" s="1">
        <f t="shared" si="9"/>
        <v>837.06193601898508</v>
      </c>
      <c r="J173" s="1">
        <f t="shared" si="9"/>
        <v>837.06193158448696</v>
      </c>
      <c r="K173" s="1">
        <f t="shared" si="9"/>
        <v>974.20193645352333</v>
      </c>
      <c r="L173" s="1">
        <f t="shared" si="9"/>
        <v>974.20193645352333</v>
      </c>
      <c r="M173" s="1">
        <f t="shared" si="9"/>
        <v>974.20193195720674</v>
      </c>
      <c r="N173"/>
      <c r="O173" s="1">
        <f t="shared" si="10"/>
        <v>20805.152300497022</v>
      </c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</row>
    <row r="174" spans="1:73" s="8" customFormat="1" ht="31" x14ac:dyDescent="0.2">
      <c r="A174" s="4" t="s">
        <v>66</v>
      </c>
      <c r="B174" s="5">
        <v>7.9530599340234195E-2</v>
      </c>
      <c r="C174" s="1">
        <f t="shared" si="9"/>
        <v>15952.351489253968</v>
      </c>
      <c r="D174" s="1">
        <f t="shared" si="9"/>
        <v>33879.348688761842</v>
      </c>
      <c r="E174" s="1">
        <f t="shared" si="9"/>
        <v>31457.973376927879</v>
      </c>
      <c r="F174" s="1">
        <f t="shared" si="9"/>
        <v>44752.003707361553</v>
      </c>
      <c r="G174" s="1">
        <f t="shared" si="9"/>
        <v>49893.638673556175</v>
      </c>
      <c r="H174" s="1">
        <f t="shared" si="9"/>
        <v>9580.7234715356699</v>
      </c>
      <c r="I174" s="1">
        <f t="shared" si="9"/>
        <v>9580.7234715356699</v>
      </c>
      <c r="J174" s="1">
        <f t="shared" si="9"/>
        <v>9580.7234207799265</v>
      </c>
      <c r="K174" s="1">
        <f t="shared" si="9"/>
        <v>11150.380822458137</v>
      </c>
      <c r="L174" s="1">
        <f t="shared" si="9"/>
        <v>11150.380822458137</v>
      </c>
      <c r="M174" s="1">
        <f t="shared" si="9"/>
        <v>11150.380770994841</v>
      </c>
      <c r="N174"/>
      <c r="O174" s="1">
        <f t="shared" si="10"/>
        <v>238128.62871562375</v>
      </c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</row>
    <row r="175" spans="1:73" s="8" customFormat="1" ht="31" x14ac:dyDescent="0.2">
      <c r="A175" s="4" t="s">
        <v>67</v>
      </c>
      <c r="B175" s="5">
        <v>2.67223584033115E-3</v>
      </c>
      <c r="C175" s="1">
        <f t="shared" si="9"/>
        <v>536.00055501629924</v>
      </c>
      <c r="D175" s="1">
        <f t="shared" si="9"/>
        <v>1138.3493971405917</v>
      </c>
      <c r="E175" s="1">
        <f t="shared" si="9"/>
        <v>1056.9909521539671</v>
      </c>
      <c r="F175" s="1">
        <f t="shared" si="9"/>
        <v>1503.6716587768126</v>
      </c>
      <c r="G175" s="1">
        <f t="shared" si="9"/>
        <v>1676.43109160576</v>
      </c>
      <c r="H175" s="1">
        <f t="shared" si="9"/>
        <v>321.9132365319366</v>
      </c>
      <c r="I175" s="1">
        <f t="shared" si="9"/>
        <v>321.9132365319366</v>
      </c>
      <c r="J175" s="1">
        <f t="shared" si="9"/>
        <v>321.91323482653877</v>
      </c>
      <c r="K175" s="1">
        <f t="shared" si="9"/>
        <v>374.65387554347103</v>
      </c>
      <c r="L175" s="1">
        <f t="shared" si="9"/>
        <v>374.65387554347103</v>
      </c>
      <c r="M175" s="1">
        <f t="shared" ref="M175" si="11">+M$6*$B175</f>
        <v>374.65387381429929</v>
      </c>
      <c r="N175"/>
      <c r="O175" s="1">
        <f t="shared" si="10"/>
        <v>8001.1449874850841</v>
      </c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</row>
    <row r="176" spans="1:73" s="8" customFormat="1" ht="31" x14ac:dyDescent="0.2">
      <c r="A176" s="4" t="s">
        <v>68</v>
      </c>
      <c r="B176" s="5">
        <v>8.9584993437139201E-2</v>
      </c>
      <c r="C176" s="1">
        <f t="shared" ref="C176:M199" si="12">+C$6*$B176</f>
        <v>17969.074989087669</v>
      </c>
      <c r="D176" s="1">
        <f t="shared" si="12"/>
        <v>38162.433769084462</v>
      </c>
      <c r="E176" s="1">
        <f t="shared" si="12"/>
        <v>35434.944057966975</v>
      </c>
      <c r="F176" s="1">
        <f t="shared" si="12"/>
        <v>50409.628390598875</v>
      </c>
      <c r="G176" s="1">
        <f t="shared" si="12"/>
        <v>56201.277624024035</v>
      </c>
      <c r="H176" s="1">
        <f t="shared" si="12"/>
        <v>10791.934883437545</v>
      </c>
      <c r="I176" s="1">
        <f t="shared" si="12"/>
        <v>10791.934883437545</v>
      </c>
      <c r="J176" s="1">
        <f t="shared" si="12"/>
        <v>10791.934826265175</v>
      </c>
      <c r="K176" s="1">
        <f t="shared" si="12"/>
        <v>12560.030995468336</v>
      </c>
      <c r="L176" s="1">
        <f t="shared" si="12"/>
        <v>12560.030995468336</v>
      </c>
      <c r="M176" s="1">
        <f t="shared" si="12"/>
        <v>12560.030937498963</v>
      </c>
      <c r="N176"/>
      <c r="O176" s="1">
        <f t="shared" si="10"/>
        <v>268233.25635233801</v>
      </c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</row>
    <row r="177" spans="1:73" s="8" customFormat="1" ht="31" x14ac:dyDescent="0.2">
      <c r="A177" s="4" t="s">
        <v>69</v>
      </c>
      <c r="B177" s="5">
        <v>7.5884618953115197E-3</v>
      </c>
      <c r="C177" s="1">
        <f t="shared" si="12"/>
        <v>1522.1035981251443</v>
      </c>
      <c r="D177" s="1">
        <f t="shared" si="12"/>
        <v>3232.6192521546818</v>
      </c>
      <c r="E177" s="1">
        <f t="shared" si="12"/>
        <v>3001.5822118138522</v>
      </c>
      <c r="F177" s="1">
        <f t="shared" si="12"/>
        <v>4270.0404333599854</v>
      </c>
      <c r="G177" s="1">
        <f t="shared" si="12"/>
        <v>4760.6327505843656</v>
      </c>
      <c r="H177" s="1">
        <f t="shared" si="12"/>
        <v>914.150724329887</v>
      </c>
      <c r="I177" s="1">
        <f t="shared" si="12"/>
        <v>914.150724329887</v>
      </c>
      <c r="J177" s="1">
        <f t="shared" si="12"/>
        <v>914.15071948699619</v>
      </c>
      <c r="K177" s="1">
        <f t="shared" si="12"/>
        <v>1063.9205625428992</v>
      </c>
      <c r="L177" s="1">
        <f t="shared" si="12"/>
        <v>1063.9205625428992</v>
      </c>
      <c r="M177" s="1">
        <f t="shared" si="12"/>
        <v>1063.9205576324966</v>
      </c>
      <c r="N177"/>
      <c r="O177" s="1">
        <f t="shared" si="10"/>
        <v>22721.192096903094</v>
      </c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</row>
    <row r="178" spans="1:73" s="8" customFormat="1" ht="31" x14ac:dyDescent="0.2">
      <c r="A178" s="4" t="s">
        <v>70</v>
      </c>
      <c r="B178" s="5">
        <v>1.9225363686945599E-4</v>
      </c>
      <c r="C178" s="1">
        <f t="shared" si="12"/>
        <v>38.562485582545172</v>
      </c>
      <c r="D178" s="1">
        <f t="shared" si="12"/>
        <v>81.898389477970184</v>
      </c>
      <c r="E178" s="1">
        <f t="shared" si="12"/>
        <v>76.045067438556245</v>
      </c>
      <c r="F178" s="1">
        <f t="shared" si="12"/>
        <v>108.18144891790151</v>
      </c>
      <c r="G178" s="1">
        <f t="shared" si="12"/>
        <v>120.61060234949147</v>
      </c>
      <c r="H178" s="1">
        <f t="shared" si="12"/>
        <v>23.16000315002616</v>
      </c>
      <c r="I178" s="1">
        <f t="shared" si="12"/>
        <v>23.16000315002616</v>
      </c>
      <c r="J178" s="1">
        <f t="shared" si="12"/>
        <v>23.160003027331548</v>
      </c>
      <c r="K178" s="1">
        <f t="shared" si="12"/>
        <v>26.95442110810956</v>
      </c>
      <c r="L178" s="1">
        <f t="shared" si="12"/>
        <v>26.95442110810956</v>
      </c>
      <c r="M178" s="1">
        <f t="shared" si="12"/>
        <v>26.954420983704541</v>
      </c>
      <c r="N178"/>
      <c r="O178" s="1">
        <f t="shared" si="10"/>
        <v>575.64126629377211</v>
      </c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</row>
    <row r="179" spans="1:73" s="8" customFormat="1" ht="31" x14ac:dyDescent="0.2">
      <c r="A179" s="4" t="s">
        <v>71</v>
      </c>
      <c r="B179" s="5">
        <v>1.6307022405654599E-4</v>
      </c>
      <c r="C179" s="1">
        <f t="shared" si="12"/>
        <v>32.708838524562779</v>
      </c>
      <c r="D179" s="1">
        <f t="shared" si="12"/>
        <v>69.466507575673603</v>
      </c>
      <c r="E179" s="1">
        <f t="shared" si="12"/>
        <v>64.501698836630212</v>
      </c>
      <c r="F179" s="1">
        <f t="shared" si="12"/>
        <v>91.759892822119596</v>
      </c>
      <c r="G179" s="1">
        <f t="shared" si="12"/>
        <v>102.3023453235452</v>
      </c>
      <c r="H179" s="1">
        <f t="shared" si="12"/>
        <v>19.644397704629821</v>
      </c>
      <c r="I179" s="1">
        <f t="shared" si="12"/>
        <v>19.644397704629821</v>
      </c>
      <c r="J179" s="1">
        <f t="shared" si="12"/>
        <v>19.644397600559813</v>
      </c>
      <c r="K179" s="1">
        <f t="shared" si="12"/>
        <v>22.862836620347135</v>
      </c>
      <c r="L179" s="1">
        <f t="shared" si="12"/>
        <v>22.862836620347135</v>
      </c>
      <c r="M179" s="1">
        <f t="shared" si="12"/>
        <v>22.862836514826352</v>
      </c>
      <c r="N179"/>
      <c r="O179" s="1">
        <f t="shared" si="10"/>
        <v>488.26098584787138</v>
      </c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</row>
    <row r="180" spans="1:73" s="8" customFormat="1" ht="31" x14ac:dyDescent="0.2">
      <c r="A180" s="4" t="s">
        <v>72</v>
      </c>
      <c r="B180" s="5">
        <v>1.0198085515174499E-2</v>
      </c>
      <c r="C180" s="1">
        <f t="shared" si="12"/>
        <v>2045.5453121831608</v>
      </c>
      <c r="D180" s="1">
        <f t="shared" si="12"/>
        <v>4344.296383940602</v>
      </c>
      <c r="E180" s="1">
        <f t="shared" si="12"/>
        <v>4033.8071797944599</v>
      </c>
      <c r="F180" s="1">
        <f t="shared" si="12"/>
        <v>5738.4800890365759</v>
      </c>
      <c r="G180" s="1">
        <f t="shared" si="12"/>
        <v>6397.7839734288764</v>
      </c>
      <c r="H180" s="1">
        <f t="shared" si="12"/>
        <v>1228.5213247542029</v>
      </c>
      <c r="I180" s="1">
        <f t="shared" si="12"/>
        <v>1228.5213247542029</v>
      </c>
      <c r="J180" s="1">
        <f t="shared" si="12"/>
        <v>1228.5213182458729</v>
      </c>
      <c r="K180" s="1">
        <f t="shared" si="12"/>
        <v>1429.7960545691897</v>
      </c>
      <c r="L180" s="1">
        <f t="shared" si="12"/>
        <v>1429.7960545691897</v>
      </c>
      <c r="M180" s="1">
        <f t="shared" si="12"/>
        <v>1429.796047970131</v>
      </c>
      <c r="N180"/>
      <c r="O180" s="1">
        <f t="shared" si="10"/>
        <v>30534.86506324646</v>
      </c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</row>
    <row r="181" spans="1:73" s="8" customFormat="1" ht="31" x14ac:dyDescent="0.2">
      <c r="A181" s="4" t="s">
        <v>73</v>
      </c>
      <c r="B181" s="5">
        <v>1.3365150067501299E-4</v>
      </c>
      <c r="C181" s="1">
        <f t="shared" si="12"/>
        <v>26.80799256539078</v>
      </c>
      <c r="D181" s="1">
        <f t="shared" si="12"/>
        <v>56.934385402705551</v>
      </c>
      <c r="E181" s="1">
        <f t="shared" si="12"/>
        <v>52.865254190207338</v>
      </c>
      <c r="F181" s="1">
        <f t="shared" si="12"/>
        <v>75.205927068586377</v>
      </c>
      <c r="G181" s="1">
        <f t="shared" si="12"/>
        <v>83.846465865675341</v>
      </c>
      <c r="H181" s="1">
        <f t="shared" si="12"/>
        <v>16.100445364998951</v>
      </c>
      <c r="I181" s="1">
        <f t="shared" si="12"/>
        <v>16.100445364998951</v>
      </c>
      <c r="J181" s="1">
        <f t="shared" si="12"/>
        <v>16.100445279703717</v>
      </c>
      <c r="K181" s="1">
        <f t="shared" si="12"/>
        <v>18.738261026350607</v>
      </c>
      <c r="L181" s="1">
        <f t="shared" si="12"/>
        <v>18.738261026350607</v>
      </c>
      <c r="M181" s="1">
        <f t="shared" si="12"/>
        <v>18.738260939866326</v>
      </c>
      <c r="N181"/>
      <c r="O181" s="1">
        <f t="shared" si="10"/>
        <v>400.17614409483451</v>
      </c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</row>
    <row r="182" spans="1:73" s="8" customFormat="1" ht="31" x14ac:dyDescent="0.2">
      <c r="A182" s="4" t="s">
        <v>74</v>
      </c>
      <c r="B182" s="5">
        <v>5.5711492928000698E-3</v>
      </c>
      <c r="C182" s="1">
        <f t="shared" si="12"/>
        <v>1117.4684015350422</v>
      </c>
      <c r="D182" s="1">
        <f t="shared" si="12"/>
        <v>2373.2615000228752</v>
      </c>
      <c r="E182" s="1">
        <f t="shared" si="12"/>
        <v>2203.643221422743</v>
      </c>
      <c r="F182" s="1">
        <f t="shared" si="12"/>
        <v>3134.8951959868286</v>
      </c>
      <c r="G182" s="1">
        <f t="shared" si="12"/>
        <v>3495.0687171646077</v>
      </c>
      <c r="H182" s="1">
        <f t="shared" si="12"/>
        <v>671.13339061631416</v>
      </c>
      <c r="I182" s="1">
        <f t="shared" si="12"/>
        <v>671.13339061631416</v>
      </c>
      <c r="J182" s="1">
        <f t="shared" si="12"/>
        <v>671.13338706085472</v>
      </c>
      <c r="K182" s="1">
        <f t="shared" si="12"/>
        <v>781.08849611124015</v>
      </c>
      <c r="L182" s="1">
        <f t="shared" si="12"/>
        <v>781.08849611124015</v>
      </c>
      <c r="M182" s="1">
        <f t="shared" si="12"/>
        <v>781.08849250621631</v>
      </c>
      <c r="N182"/>
      <c r="O182" s="1">
        <f t="shared" si="10"/>
        <v>16681.002689154277</v>
      </c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</row>
    <row r="183" spans="1:73" s="8" customFormat="1" ht="31" x14ac:dyDescent="0.2">
      <c r="A183" s="4" t="s">
        <v>75</v>
      </c>
      <c r="B183" s="5">
        <v>2.6408071725092801E-3</v>
      </c>
      <c r="C183" s="1">
        <f t="shared" si="12"/>
        <v>529.69655177612947</v>
      </c>
      <c r="D183" s="1">
        <f t="shared" si="12"/>
        <v>1124.961055988965</v>
      </c>
      <c r="E183" s="1">
        <f t="shared" si="12"/>
        <v>1044.5594829607944</v>
      </c>
      <c r="F183" s="1">
        <f t="shared" si="12"/>
        <v>1485.9866938633115</v>
      </c>
      <c r="G183" s="1">
        <f t="shared" si="12"/>
        <v>1656.7142705418667</v>
      </c>
      <c r="H183" s="1">
        <f t="shared" si="12"/>
        <v>318.12715447071724</v>
      </c>
      <c r="I183" s="1">
        <f t="shared" si="12"/>
        <v>318.12715447071724</v>
      </c>
      <c r="J183" s="1">
        <f t="shared" si="12"/>
        <v>318.12715278537689</v>
      </c>
      <c r="K183" s="1">
        <f t="shared" si="12"/>
        <v>370.24750091705602</v>
      </c>
      <c r="L183" s="1">
        <f t="shared" si="12"/>
        <v>370.24750091705602</v>
      </c>
      <c r="M183" s="1">
        <f t="shared" si="12"/>
        <v>370.24749920822143</v>
      </c>
      <c r="N183"/>
      <c r="O183" s="1">
        <f t="shared" si="10"/>
        <v>7907.0420179002103</v>
      </c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</row>
    <row r="184" spans="1:73" s="8" customFormat="1" ht="31" x14ac:dyDescent="0.2">
      <c r="A184" s="4" t="s">
        <v>76</v>
      </c>
      <c r="B184" s="5">
        <v>1.8202203920746601E-3</v>
      </c>
      <c r="C184" s="1">
        <f t="shared" si="12"/>
        <v>365.10218360184103</v>
      </c>
      <c r="D184" s="1">
        <f t="shared" si="12"/>
        <v>775.39817208814463</v>
      </c>
      <c r="E184" s="1">
        <f t="shared" si="12"/>
        <v>719.98004678757729</v>
      </c>
      <c r="F184" s="1">
        <f t="shared" si="12"/>
        <v>1024.2411148677309</v>
      </c>
      <c r="G184" s="1">
        <f t="shared" si="12"/>
        <v>1141.9179448138234</v>
      </c>
      <c r="H184" s="1">
        <f t="shared" si="12"/>
        <v>219.2744475508463</v>
      </c>
      <c r="I184" s="1">
        <f t="shared" si="12"/>
        <v>219.2744475508463</v>
      </c>
      <c r="J184" s="1">
        <f t="shared" si="12"/>
        <v>219.27444638919735</v>
      </c>
      <c r="K184" s="1">
        <f t="shared" si="12"/>
        <v>255.19926570160757</v>
      </c>
      <c r="L184" s="1">
        <f t="shared" si="12"/>
        <v>255.19926570160757</v>
      </c>
      <c r="M184" s="1">
        <f t="shared" si="12"/>
        <v>255.19926452376481</v>
      </c>
      <c r="N184"/>
      <c r="O184" s="1">
        <f t="shared" si="10"/>
        <v>5450.0605995769865</v>
      </c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</row>
    <row r="185" spans="1:73" s="8" customFormat="1" ht="31" x14ac:dyDescent="0.2">
      <c r="A185" s="4" t="s">
        <v>77</v>
      </c>
      <c r="B185" s="5">
        <v>5.8621402247249202E-3</v>
      </c>
      <c r="C185" s="1">
        <f t="shared" si="12"/>
        <v>1175.835742718933</v>
      </c>
      <c r="D185" s="1">
        <f t="shared" si="12"/>
        <v>2497.2211247425939</v>
      </c>
      <c r="E185" s="1">
        <f t="shared" si="12"/>
        <v>2318.7433849492163</v>
      </c>
      <c r="F185" s="1">
        <f t="shared" si="12"/>
        <v>3298.6362890043624</v>
      </c>
      <c r="G185" s="1">
        <f t="shared" si="12"/>
        <v>3677.6223070430001</v>
      </c>
      <c r="H185" s="1">
        <f t="shared" si="12"/>
        <v>706.18786869926839</v>
      </c>
      <c r="I185" s="1">
        <f t="shared" si="12"/>
        <v>706.18786869926839</v>
      </c>
      <c r="J185" s="1">
        <f t="shared" si="12"/>
        <v>706.18786495810104</v>
      </c>
      <c r="K185" s="1">
        <f t="shared" si="12"/>
        <v>821.88612285818976</v>
      </c>
      <c r="L185" s="1">
        <f t="shared" si="12"/>
        <v>821.88612285818976</v>
      </c>
      <c r="M185" s="1">
        <f t="shared" si="12"/>
        <v>821.88611906486915</v>
      </c>
      <c r="N185"/>
      <c r="O185" s="1">
        <f t="shared" si="10"/>
        <v>17552.28081559599</v>
      </c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</row>
    <row r="186" spans="1:73" s="8" customFormat="1" ht="31" x14ac:dyDescent="0.2">
      <c r="A186" s="4" t="s">
        <v>78</v>
      </c>
      <c r="B186" s="5">
        <v>6.8559646067020601E-3</v>
      </c>
      <c r="C186" s="1">
        <f t="shared" si="12"/>
        <v>1375.1783352733632</v>
      </c>
      <c r="D186" s="1">
        <f t="shared" si="12"/>
        <v>2920.5817312477079</v>
      </c>
      <c r="E186" s="1">
        <f t="shared" si="12"/>
        <v>2711.8461807150529</v>
      </c>
      <c r="F186" s="1">
        <f t="shared" si="12"/>
        <v>3857.8629614507654</v>
      </c>
      <c r="G186" s="1">
        <f t="shared" si="12"/>
        <v>4301.0994973406541</v>
      </c>
      <c r="H186" s="1">
        <f t="shared" si="12"/>
        <v>825.90979537882629</v>
      </c>
      <c r="I186" s="1">
        <f t="shared" si="12"/>
        <v>825.90979537882629</v>
      </c>
      <c r="J186" s="1">
        <f t="shared" si="12"/>
        <v>825.90979100340883</v>
      </c>
      <c r="K186" s="1">
        <f t="shared" si="12"/>
        <v>961.22268540919163</v>
      </c>
      <c r="L186" s="1">
        <f t="shared" si="12"/>
        <v>961.22268540919163</v>
      </c>
      <c r="M186" s="1">
        <f t="shared" si="12"/>
        <v>961.22268097277924</v>
      </c>
      <c r="N186"/>
      <c r="O186" s="1">
        <f t="shared" si="10"/>
        <v>20527.966139579774</v>
      </c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</row>
    <row r="187" spans="1:73" s="8" customFormat="1" ht="31" x14ac:dyDescent="0.2">
      <c r="A187" s="4" t="s">
        <v>79</v>
      </c>
      <c r="B187" s="5">
        <v>1.26687141235335E-2</v>
      </c>
      <c r="C187" s="1">
        <f t="shared" si="12"/>
        <v>2541.1072252946419</v>
      </c>
      <c r="D187" s="1">
        <f t="shared" si="12"/>
        <v>5396.7628408440632</v>
      </c>
      <c r="E187" s="1">
        <f t="shared" si="12"/>
        <v>5011.0532917411492</v>
      </c>
      <c r="F187" s="1">
        <f t="shared" si="12"/>
        <v>7128.7070149999117</v>
      </c>
      <c r="G187" s="1">
        <f t="shared" si="12"/>
        <v>7947.7364710162274</v>
      </c>
      <c r="H187" s="1">
        <f t="shared" si="12"/>
        <v>1526.1477690902993</v>
      </c>
      <c r="I187" s="1">
        <f t="shared" si="12"/>
        <v>1526.1477690902993</v>
      </c>
      <c r="J187" s="1">
        <f t="shared" si="12"/>
        <v>1526.1477610052352</v>
      </c>
      <c r="K187" s="1">
        <f t="shared" si="12"/>
        <v>1776.1841125317555</v>
      </c>
      <c r="L187" s="1">
        <f t="shared" si="12"/>
        <v>1776.1841125317555</v>
      </c>
      <c r="M187" s="1">
        <f t="shared" si="12"/>
        <v>1776.1841043339828</v>
      </c>
      <c r="N187"/>
      <c r="O187" s="1">
        <f t="shared" si="10"/>
        <v>37932.362472479319</v>
      </c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</row>
    <row r="188" spans="1:73" s="8" customFormat="1" ht="31" x14ac:dyDescent="0.2">
      <c r="A188" s="4" t="s">
        <v>80</v>
      </c>
      <c r="B188" s="5">
        <v>2.6062410304390901E-3</v>
      </c>
      <c r="C188" s="1">
        <f t="shared" si="12"/>
        <v>522.76322985342892</v>
      </c>
      <c r="D188" s="1">
        <f t="shared" si="12"/>
        <v>1110.236177895046</v>
      </c>
      <c r="E188" s="1">
        <f t="shared" si="12"/>
        <v>1030.8869998409916</v>
      </c>
      <c r="F188" s="1">
        <f t="shared" si="12"/>
        <v>1466.536266846452</v>
      </c>
      <c r="G188" s="1">
        <f t="shared" si="12"/>
        <v>1635.0291503856504</v>
      </c>
      <c r="H188" s="1">
        <f t="shared" si="12"/>
        <v>313.96311381970241</v>
      </c>
      <c r="I188" s="1">
        <f t="shared" si="12"/>
        <v>313.96311381970241</v>
      </c>
      <c r="J188" s="1">
        <f t="shared" si="12"/>
        <v>313.96311215642186</v>
      </c>
      <c r="K188" s="1">
        <f t="shared" si="12"/>
        <v>365.40124487418439</v>
      </c>
      <c r="L188" s="1">
        <f t="shared" si="12"/>
        <v>365.40124487418439</v>
      </c>
      <c r="M188" s="1">
        <f t="shared" si="12"/>
        <v>365.40124318771717</v>
      </c>
      <c r="N188"/>
      <c r="O188" s="1">
        <f t="shared" si="10"/>
        <v>7803.5448975534819</v>
      </c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</row>
    <row r="189" spans="1:73" s="8" customFormat="1" ht="31" x14ac:dyDescent="0.2">
      <c r="A189" s="4" t="s">
        <v>81</v>
      </c>
      <c r="B189" s="5">
        <v>0.16783603273283701</v>
      </c>
      <c r="C189" s="1">
        <f t="shared" si="12"/>
        <v>33664.770653396488</v>
      </c>
      <c r="D189" s="1">
        <f t="shared" si="12"/>
        <v>71496.70092599967</v>
      </c>
      <c r="E189" s="1">
        <f t="shared" si="12"/>
        <v>66386.793173929516</v>
      </c>
      <c r="F189" s="1">
        <f t="shared" si="12"/>
        <v>94441.621481519425</v>
      </c>
      <c r="G189" s="1">
        <f t="shared" si="12"/>
        <v>105292.1824183836</v>
      </c>
      <c r="H189" s="1">
        <f t="shared" si="12"/>
        <v>20218.515030848568</v>
      </c>
      <c r="I189" s="1">
        <f t="shared" si="12"/>
        <v>20218.515030848568</v>
      </c>
      <c r="J189" s="1">
        <f t="shared" si="12"/>
        <v>20218.514923737061</v>
      </c>
      <c r="K189" s="1">
        <f t="shared" si="12"/>
        <v>23531.01443000104</v>
      </c>
      <c r="L189" s="1">
        <f t="shared" si="12"/>
        <v>23531.01443000104</v>
      </c>
      <c r="M189" s="1">
        <f t="shared" si="12"/>
        <v>23531.01432139636</v>
      </c>
      <c r="N189"/>
      <c r="O189" s="1">
        <f t="shared" si="10"/>
        <v>502530.65682006127</v>
      </c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</row>
    <row r="190" spans="1:73" s="8" customFormat="1" ht="31" x14ac:dyDescent="0.2">
      <c r="A190" s="4" t="s">
        <v>82</v>
      </c>
      <c r="B190" s="5">
        <v>8.1145378898989495E-3</v>
      </c>
      <c r="C190" s="1">
        <f t="shared" si="12"/>
        <v>1627.6246082185764</v>
      </c>
      <c r="D190" s="1">
        <f t="shared" si="12"/>
        <v>3456.7230839536469</v>
      </c>
      <c r="E190" s="1">
        <f t="shared" si="12"/>
        <v>3209.6692219616561</v>
      </c>
      <c r="F190" s="1">
        <f t="shared" si="12"/>
        <v>4566.0642915408243</v>
      </c>
      <c r="G190" s="1">
        <f t="shared" si="12"/>
        <v>5090.6673008898133</v>
      </c>
      <c r="H190" s="1">
        <f t="shared" si="12"/>
        <v>977.52493087387631</v>
      </c>
      <c r="I190" s="1">
        <f t="shared" si="12"/>
        <v>977.52493087387631</v>
      </c>
      <c r="J190" s="1">
        <f t="shared" si="12"/>
        <v>977.52492569524827</v>
      </c>
      <c r="K190" s="1">
        <f t="shared" si="12"/>
        <v>1137.67767904731</v>
      </c>
      <c r="L190" s="1">
        <f t="shared" si="12"/>
        <v>1137.67767904731</v>
      </c>
      <c r="M190" s="1">
        <f t="shared" si="12"/>
        <v>1137.6776737964901</v>
      </c>
      <c r="N190"/>
      <c r="O190" s="1">
        <f t="shared" si="10"/>
        <v>24296.356325898621</v>
      </c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</row>
    <row r="191" spans="1:73" s="8" customFormat="1" ht="31" x14ac:dyDescent="0.2">
      <c r="A191" s="4" t="s">
        <v>83</v>
      </c>
      <c r="B191" s="5">
        <v>1.19434526349092E-2</v>
      </c>
      <c r="C191" s="1">
        <f t="shared" si="12"/>
        <v>2395.6333286544418</v>
      </c>
      <c r="D191" s="1">
        <f t="shared" si="12"/>
        <v>5087.8077082602376</v>
      </c>
      <c r="E191" s="1">
        <f t="shared" si="12"/>
        <v>4724.1793490106293</v>
      </c>
      <c r="F191" s="1">
        <f t="shared" si="12"/>
        <v>6720.6011400665457</v>
      </c>
      <c r="G191" s="1">
        <f t="shared" si="12"/>
        <v>7492.7426075541671</v>
      </c>
      <c r="H191" s="1">
        <f t="shared" si="12"/>
        <v>1438.7785071369506</v>
      </c>
      <c r="I191" s="1">
        <f t="shared" si="12"/>
        <v>1438.7785071369506</v>
      </c>
      <c r="J191" s="1">
        <f t="shared" si="12"/>
        <v>1438.7784995147422</v>
      </c>
      <c r="K191" s="1">
        <f t="shared" si="12"/>
        <v>1674.5007119147467</v>
      </c>
      <c r="L191" s="1">
        <f t="shared" si="12"/>
        <v>1674.5007119147467</v>
      </c>
      <c r="M191" s="1">
        <f t="shared" si="12"/>
        <v>1674.5007041862821</v>
      </c>
      <c r="N191"/>
      <c r="O191" s="1">
        <f t="shared" si="10"/>
        <v>35760.801775350439</v>
      </c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</row>
    <row r="192" spans="1:73" s="8" customFormat="1" ht="31" x14ac:dyDescent="0.2">
      <c r="A192" s="4" t="s">
        <v>84</v>
      </c>
      <c r="B192" s="5">
        <v>2.4493035880773098E-3</v>
      </c>
      <c r="C192" s="1">
        <f t="shared" si="12"/>
        <v>491.28451269112622</v>
      </c>
      <c r="D192" s="1">
        <f t="shared" si="12"/>
        <v>1043.3821823737601</v>
      </c>
      <c r="E192" s="1">
        <f t="shared" si="12"/>
        <v>968.8110954140717</v>
      </c>
      <c r="F192" s="1">
        <f t="shared" si="12"/>
        <v>1378.2273007294923</v>
      </c>
      <c r="G192" s="1">
        <f t="shared" si="12"/>
        <v>1536.5742146941316</v>
      </c>
      <c r="H192" s="1">
        <f t="shared" si="12"/>
        <v>295.05750704606362</v>
      </c>
      <c r="I192" s="1">
        <f t="shared" si="12"/>
        <v>295.05750704606362</v>
      </c>
      <c r="J192" s="1">
        <f t="shared" si="12"/>
        <v>295.05750548293923</v>
      </c>
      <c r="K192" s="1">
        <f t="shared" si="12"/>
        <v>343.39823896006766</v>
      </c>
      <c r="L192" s="1">
        <f t="shared" si="12"/>
        <v>343.39823896006766</v>
      </c>
      <c r="M192" s="1">
        <f t="shared" si="12"/>
        <v>343.39823737515275</v>
      </c>
      <c r="N192"/>
      <c r="O192" s="1">
        <f t="shared" si="10"/>
        <v>7333.6465407729374</v>
      </c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</row>
    <row r="193" spans="1:73" s="8" customFormat="1" ht="31" x14ac:dyDescent="0.2">
      <c r="A193" s="4" t="s">
        <v>85</v>
      </c>
      <c r="B193" s="5">
        <v>9.3874209970502896E-4</v>
      </c>
      <c r="C193" s="1">
        <f t="shared" si="12"/>
        <v>188.29411643423958</v>
      </c>
      <c r="D193" s="1">
        <f t="shared" si="12"/>
        <v>399.8960298119822</v>
      </c>
      <c r="E193" s="1">
        <f t="shared" si="12"/>
        <v>371.31524501642485</v>
      </c>
      <c r="F193" s="1">
        <f t="shared" si="12"/>
        <v>528.23177839429218</v>
      </c>
      <c r="G193" s="1">
        <f t="shared" si="12"/>
        <v>588.92123935803647</v>
      </c>
      <c r="H193" s="1">
        <f t="shared" si="12"/>
        <v>113.08639118745718</v>
      </c>
      <c r="I193" s="1">
        <f t="shared" si="12"/>
        <v>113.08639118745718</v>
      </c>
      <c r="J193" s="1">
        <f t="shared" si="12"/>
        <v>113.08639058836008</v>
      </c>
      <c r="K193" s="1">
        <f t="shared" si="12"/>
        <v>131.6138944333299</v>
      </c>
      <c r="L193" s="1">
        <f t="shared" si="12"/>
        <v>131.6138944333299</v>
      </c>
      <c r="M193" s="1">
        <f t="shared" si="12"/>
        <v>131.61389382588115</v>
      </c>
      <c r="N193"/>
      <c r="O193" s="1">
        <f t="shared" si="10"/>
        <v>2810.7592646707903</v>
      </c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</row>
    <row r="194" spans="1:73" s="8" customFormat="1" ht="31" x14ac:dyDescent="0.2">
      <c r="A194" s="4" t="s">
        <v>86</v>
      </c>
      <c r="B194" s="5">
        <v>4.4531642697490902E-3</v>
      </c>
      <c r="C194" s="1">
        <f t="shared" si="12"/>
        <v>893.22150542987811</v>
      </c>
      <c r="D194" s="1">
        <f t="shared" si="12"/>
        <v>1897.0095323654912</v>
      </c>
      <c r="E194" s="1">
        <f t="shared" si="12"/>
        <v>1761.4292385947565</v>
      </c>
      <c r="F194" s="1">
        <f t="shared" si="12"/>
        <v>2505.8031193345014</v>
      </c>
      <c r="G194" s="1">
        <f t="shared" si="12"/>
        <v>2793.6991657555577</v>
      </c>
      <c r="H194" s="1">
        <f t="shared" si="12"/>
        <v>536.45434330588898</v>
      </c>
      <c r="I194" s="1">
        <f t="shared" si="12"/>
        <v>536.45434330588898</v>
      </c>
      <c r="J194" s="1">
        <f t="shared" si="12"/>
        <v>536.45434046391802</v>
      </c>
      <c r="K194" s="1">
        <f t="shared" si="12"/>
        <v>624.34431381866955</v>
      </c>
      <c r="L194" s="1">
        <f t="shared" si="12"/>
        <v>624.34431381866955</v>
      </c>
      <c r="M194" s="1">
        <f t="shared" si="12"/>
        <v>624.34431093708042</v>
      </c>
      <c r="N194"/>
      <c r="O194" s="1">
        <f t="shared" si="10"/>
        <v>13333.558527130304</v>
      </c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</row>
    <row r="195" spans="1:73" s="8" customFormat="1" ht="31" x14ac:dyDescent="0.2">
      <c r="A195" s="4" t="s">
        <v>87</v>
      </c>
      <c r="B195" s="5">
        <v>2.7916069308727802E-3</v>
      </c>
      <c r="C195" s="1">
        <f t="shared" si="12"/>
        <v>559.94416426573048</v>
      </c>
      <c r="D195" s="1">
        <f t="shared" si="12"/>
        <v>1189.2004511168907</v>
      </c>
      <c r="E195" s="1">
        <f t="shared" si="12"/>
        <v>1104.2076538937429</v>
      </c>
      <c r="F195" s="1">
        <f t="shared" si="12"/>
        <v>1570.841974740574</v>
      </c>
      <c r="G195" s="1">
        <f t="shared" si="12"/>
        <v>1751.3187211340266</v>
      </c>
      <c r="H195" s="1">
        <f t="shared" si="12"/>
        <v>336.29337975306822</v>
      </c>
      <c r="I195" s="1">
        <f t="shared" si="12"/>
        <v>336.29337975306822</v>
      </c>
      <c r="J195" s="1">
        <f t="shared" si="12"/>
        <v>336.29337797148878</v>
      </c>
      <c r="K195" s="1">
        <f t="shared" si="12"/>
        <v>391.389988810229</v>
      </c>
      <c r="L195" s="1">
        <f t="shared" si="12"/>
        <v>391.389988810229</v>
      </c>
      <c r="M195" s="1">
        <f t="shared" si="12"/>
        <v>391.3899870038137</v>
      </c>
      <c r="N195"/>
      <c r="O195" s="1">
        <f t="shared" si="10"/>
        <v>8358.5630672528605</v>
      </c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</row>
    <row r="196" spans="1:73" s="8" customFormat="1" ht="31" x14ac:dyDescent="0.2">
      <c r="A196" s="4" t="s">
        <v>88</v>
      </c>
      <c r="B196" s="5">
        <v>5.0546327900630001E-3</v>
      </c>
      <c r="C196" s="1">
        <f t="shared" si="12"/>
        <v>1013.8648468024483</v>
      </c>
      <c r="D196" s="1">
        <f t="shared" si="12"/>
        <v>2153.2299292199605</v>
      </c>
      <c r="E196" s="1">
        <f t="shared" si="12"/>
        <v>1999.3374255826436</v>
      </c>
      <c r="F196" s="1">
        <f t="shared" si="12"/>
        <v>2844.2504801521659</v>
      </c>
      <c r="G196" s="1">
        <f t="shared" si="12"/>
        <v>3171.0313281560871</v>
      </c>
      <c r="H196" s="1">
        <f t="shared" si="12"/>
        <v>608.91077665060891</v>
      </c>
      <c r="I196" s="1">
        <f t="shared" si="12"/>
        <v>608.91077665060891</v>
      </c>
      <c r="J196" s="1">
        <f t="shared" si="12"/>
        <v>608.91077342478593</v>
      </c>
      <c r="K196" s="1">
        <f t="shared" si="12"/>
        <v>708.67164329759692</v>
      </c>
      <c r="L196" s="1">
        <f t="shared" si="12"/>
        <v>708.67164329759692</v>
      </c>
      <c r="M196" s="1">
        <f t="shared" si="12"/>
        <v>708.67164002680477</v>
      </c>
      <c r="N196"/>
      <c r="O196" s="1">
        <f t="shared" si="10"/>
        <v>15134.46126326131</v>
      </c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</row>
    <row r="197" spans="1:73" s="8" customFormat="1" ht="31" x14ac:dyDescent="0.2">
      <c r="A197" s="4" t="s">
        <v>89</v>
      </c>
      <c r="B197" s="5">
        <v>2.1260358898228401E-3</v>
      </c>
      <c r="C197" s="1">
        <f t="shared" si="12"/>
        <v>426.44305556069378</v>
      </c>
      <c r="D197" s="1">
        <f t="shared" si="12"/>
        <v>905.67293386020071</v>
      </c>
      <c r="E197" s="1">
        <f t="shared" si="12"/>
        <v>840.94400111738332</v>
      </c>
      <c r="F197" s="1">
        <f t="shared" si="12"/>
        <v>1196.3240163236433</v>
      </c>
      <c r="G197" s="1">
        <f t="shared" si="12"/>
        <v>1333.7717479034518</v>
      </c>
      <c r="H197" s="1">
        <f t="shared" si="12"/>
        <v>256.11477997058591</v>
      </c>
      <c r="I197" s="1">
        <f t="shared" si="12"/>
        <v>256.11477997058591</v>
      </c>
      <c r="J197" s="1">
        <f t="shared" si="12"/>
        <v>256.11477861376812</v>
      </c>
      <c r="K197" s="1">
        <f t="shared" si="12"/>
        <v>298.07533214131701</v>
      </c>
      <c r="L197" s="1">
        <f t="shared" si="12"/>
        <v>298.07533214131701</v>
      </c>
      <c r="M197" s="1">
        <f t="shared" si="12"/>
        <v>298.07533076558474</v>
      </c>
      <c r="N197"/>
      <c r="O197" s="1">
        <f t="shared" si="10"/>
        <v>6365.7260883685312</v>
      </c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</row>
    <row r="198" spans="1:73" s="8" customFormat="1" ht="31" x14ac:dyDescent="0.2">
      <c r="A198" s="4" t="s">
        <v>90</v>
      </c>
      <c r="B198" s="5">
        <v>6.7822829849016096E-3</v>
      </c>
      <c r="C198" s="1">
        <f t="shared" si="12"/>
        <v>1360.3991793382911</v>
      </c>
      <c r="D198" s="1">
        <f t="shared" si="12"/>
        <v>2889.1939964935445</v>
      </c>
      <c r="E198" s="1">
        <f t="shared" si="12"/>
        <v>2682.7017442818319</v>
      </c>
      <c r="F198" s="1">
        <f t="shared" si="12"/>
        <v>3816.4021873671727</v>
      </c>
      <c r="G198" s="1">
        <f t="shared" si="12"/>
        <v>4254.8752233443502</v>
      </c>
      <c r="H198" s="1">
        <f t="shared" si="12"/>
        <v>817.03367412159253</v>
      </c>
      <c r="I198" s="1">
        <f t="shared" si="12"/>
        <v>817.03367412159253</v>
      </c>
      <c r="J198" s="1">
        <f t="shared" si="12"/>
        <v>817.0336697931981</v>
      </c>
      <c r="K198" s="1">
        <f t="shared" si="12"/>
        <v>950.89234526958546</v>
      </c>
      <c r="L198" s="1">
        <f t="shared" si="12"/>
        <v>950.89234526958546</v>
      </c>
      <c r="M198" s="1">
        <f t="shared" si="12"/>
        <v>950.89234088085163</v>
      </c>
      <c r="N198"/>
      <c r="O198" s="1">
        <f t="shared" si="10"/>
        <v>20307.350380281598</v>
      </c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</row>
    <row r="199" spans="1:73" s="8" customFormat="1" ht="31" x14ac:dyDescent="0.2">
      <c r="A199" s="4" t="s">
        <v>91</v>
      </c>
      <c r="B199" s="5">
        <v>6.7806407132247597E-3</v>
      </c>
      <c r="C199" s="1">
        <f t="shared" si="12"/>
        <v>1360.0697703404048</v>
      </c>
      <c r="D199" s="1">
        <f t="shared" si="12"/>
        <v>2888.4944029378157</v>
      </c>
      <c r="E199" s="1">
        <f t="shared" ref="D199:M214" si="13">+E$6*$B199</f>
        <v>2682.0521510546137</v>
      </c>
      <c r="F199" s="1">
        <f t="shared" si="13"/>
        <v>3815.478078297449</v>
      </c>
      <c r="G199" s="1">
        <f t="shared" si="13"/>
        <v>4253.8449417882157</v>
      </c>
      <c r="H199" s="1">
        <f t="shared" si="13"/>
        <v>816.8358364222471</v>
      </c>
      <c r="I199" s="1">
        <f t="shared" si="13"/>
        <v>816.8358364222471</v>
      </c>
      <c r="J199" s="1">
        <f t="shared" si="13"/>
        <v>816.83583209490075</v>
      </c>
      <c r="K199" s="1">
        <f t="shared" si="13"/>
        <v>950.66209484065973</v>
      </c>
      <c r="L199" s="1">
        <f t="shared" si="13"/>
        <v>950.66209484065973</v>
      </c>
      <c r="M199" s="1">
        <f t="shared" si="13"/>
        <v>950.66209045298854</v>
      </c>
      <c r="N199"/>
      <c r="O199" s="1">
        <f t="shared" si="10"/>
        <v>20302.433129492201</v>
      </c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</row>
    <row r="200" spans="1:73" s="8" customFormat="1" ht="31" x14ac:dyDescent="0.2">
      <c r="A200" s="4" t="s">
        <v>92</v>
      </c>
      <c r="B200" s="5">
        <v>4.2063234832623401E-4</v>
      </c>
      <c r="C200" s="1">
        <f t="shared" ref="C200:M220" si="14">+C$6*$B200</f>
        <v>84.370985808173003</v>
      </c>
      <c r="D200" s="1">
        <f t="shared" si="13"/>
        <v>179.18574884305963</v>
      </c>
      <c r="E200" s="1">
        <f t="shared" si="13"/>
        <v>166.37924679170862</v>
      </c>
      <c r="F200" s="1">
        <f t="shared" si="13"/>
        <v>236.69053883526774</v>
      </c>
      <c r="G200" s="1">
        <f t="shared" si="13"/>
        <v>263.88432346669578</v>
      </c>
      <c r="H200" s="1">
        <f t="shared" si="13"/>
        <v>50.671845125371469</v>
      </c>
      <c r="I200" s="1">
        <f t="shared" si="13"/>
        <v>50.671845125371469</v>
      </c>
      <c r="J200" s="1">
        <f t="shared" si="13"/>
        <v>50.671844856927535</v>
      </c>
      <c r="K200" s="1">
        <f t="shared" si="13"/>
        <v>58.973664337892309</v>
      </c>
      <c r="L200" s="1">
        <f t="shared" si="13"/>
        <v>58.973664337892309</v>
      </c>
      <c r="M200" s="1">
        <f t="shared" si="13"/>
        <v>58.973664065706167</v>
      </c>
      <c r="N200"/>
      <c r="O200" s="1">
        <f t="shared" si="10"/>
        <v>1259.447371594066</v>
      </c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</row>
    <row r="201" spans="1:73" s="8" customFormat="1" ht="31" x14ac:dyDescent="0.2">
      <c r="A201" s="4" t="s">
        <v>93</v>
      </c>
      <c r="B201" s="5">
        <v>6.4314153178689397E-3</v>
      </c>
      <c r="C201" s="1">
        <f t="shared" si="14"/>
        <v>1290.0216844224683</v>
      </c>
      <c r="D201" s="1">
        <f t="shared" si="13"/>
        <v>2739.7273995657561</v>
      </c>
      <c r="E201" s="1">
        <f t="shared" si="13"/>
        <v>2543.9176055993175</v>
      </c>
      <c r="F201" s="1">
        <f t="shared" si="13"/>
        <v>3618.9683535208364</v>
      </c>
      <c r="G201" s="1">
        <f t="shared" si="13"/>
        <v>4034.7578754758874</v>
      </c>
      <c r="H201" s="1">
        <f t="shared" si="13"/>
        <v>774.76609257650716</v>
      </c>
      <c r="I201" s="1">
        <f t="shared" si="13"/>
        <v>774.76609257650716</v>
      </c>
      <c r="J201" s="1">
        <f t="shared" si="13"/>
        <v>774.7660884720334</v>
      </c>
      <c r="K201" s="1">
        <f t="shared" si="13"/>
        <v>901.69985661544183</v>
      </c>
      <c r="L201" s="1">
        <f t="shared" si="13"/>
        <v>901.69985661544183</v>
      </c>
      <c r="M201" s="1">
        <f t="shared" si="13"/>
        <v>901.69985245375028</v>
      </c>
      <c r="N201"/>
      <c r="O201" s="1">
        <f t="shared" si="10"/>
        <v>19256.790757893948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</row>
    <row r="202" spans="1:73" s="8" customFormat="1" ht="31" x14ac:dyDescent="0.2">
      <c r="A202" s="4" t="s">
        <v>94</v>
      </c>
      <c r="B202" s="5">
        <v>4.12050964072792E-2</v>
      </c>
      <c r="C202" s="1">
        <f t="shared" si="14"/>
        <v>8264.9720546614717</v>
      </c>
      <c r="D202" s="1">
        <f t="shared" si="13"/>
        <v>17553.015323877087</v>
      </c>
      <c r="E202" s="1">
        <f t="shared" si="13"/>
        <v>16298.491857563293</v>
      </c>
      <c r="F202" s="1">
        <f t="shared" si="13"/>
        <v>23186.177929981623</v>
      </c>
      <c r="G202" s="1">
        <f t="shared" si="13"/>
        <v>25850.077941180298</v>
      </c>
      <c r="H202" s="1">
        <f t="shared" si="13"/>
        <v>4963.808113745662</v>
      </c>
      <c r="I202" s="1">
        <f t="shared" si="13"/>
        <v>4963.808113745662</v>
      </c>
      <c r="J202" s="1">
        <f t="shared" si="13"/>
        <v>4963.8080874489251</v>
      </c>
      <c r="K202" s="1">
        <f t="shared" si="13"/>
        <v>5777.0533678705679</v>
      </c>
      <c r="L202" s="1">
        <f t="shared" si="13"/>
        <v>5777.0533678705679</v>
      </c>
      <c r="M202" s="1">
        <f t="shared" si="13"/>
        <v>5777.0533412072446</v>
      </c>
      <c r="N202"/>
      <c r="O202" s="1">
        <f t="shared" si="10"/>
        <v>123375.31949915239</v>
      </c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</row>
    <row r="203" spans="1:73" s="8" customFormat="1" ht="31" x14ac:dyDescent="0.2">
      <c r="A203" s="4" t="s">
        <v>95</v>
      </c>
      <c r="B203" s="5">
        <v>9.1473404871079706E-3</v>
      </c>
      <c r="C203" s="1">
        <f t="shared" si="14"/>
        <v>1834.7855020930142</v>
      </c>
      <c r="D203" s="1">
        <f t="shared" si="13"/>
        <v>3896.688073627774</v>
      </c>
      <c r="E203" s="1">
        <f t="shared" si="13"/>
        <v>3618.1896766816149</v>
      </c>
      <c r="F203" s="1">
        <f t="shared" si="13"/>
        <v>5147.2240720869295</v>
      </c>
      <c r="G203" s="1">
        <f t="shared" si="13"/>
        <v>5738.5975319422569</v>
      </c>
      <c r="H203" s="1">
        <f t="shared" si="13"/>
        <v>1101.9424024713478</v>
      </c>
      <c r="I203" s="1">
        <f t="shared" si="13"/>
        <v>1101.9424024713478</v>
      </c>
      <c r="J203" s="1">
        <f t="shared" si="13"/>
        <v>1101.9423966335939</v>
      </c>
      <c r="K203" s="1">
        <f t="shared" si="13"/>
        <v>1282.4790808830744</v>
      </c>
      <c r="L203" s="1">
        <f t="shared" si="13"/>
        <v>1282.4790808830744</v>
      </c>
      <c r="M203" s="1">
        <f t="shared" si="13"/>
        <v>1282.4790749639403</v>
      </c>
      <c r="N203"/>
      <c r="O203" s="1">
        <f t="shared" si="10"/>
        <v>27388.749294737965</v>
      </c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</row>
    <row r="204" spans="1:73" s="8" customFormat="1" ht="31" x14ac:dyDescent="0.2">
      <c r="A204" s="4" t="s">
        <v>96</v>
      </c>
      <c r="B204" s="5">
        <v>1.8428925653616E-2</v>
      </c>
      <c r="C204" s="1">
        <f t="shared" si="14"/>
        <v>3696.4979773148298</v>
      </c>
      <c r="D204" s="1">
        <f t="shared" si="13"/>
        <v>7850.5632216738941</v>
      </c>
      <c r="E204" s="1">
        <f t="shared" si="13"/>
        <v>7289.4792367489299</v>
      </c>
      <c r="F204" s="1">
        <f t="shared" si="13"/>
        <v>10369.987853921346</v>
      </c>
      <c r="G204" s="1">
        <f t="shared" si="13"/>
        <v>11561.413661297314</v>
      </c>
      <c r="H204" s="1">
        <f t="shared" si="13"/>
        <v>2220.0567081035742</v>
      </c>
      <c r="I204" s="1">
        <f t="shared" si="13"/>
        <v>2220.0567081035742</v>
      </c>
      <c r="J204" s="1">
        <f t="shared" si="13"/>
        <v>2220.056696342393</v>
      </c>
      <c r="K204" s="1">
        <f t="shared" si="13"/>
        <v>2583.7795878727943</v>
      </c>
      <c r="L204" s="1">
        <f t="shared" si="13"/>
        <v>2583.7795878727943</v>
      </c>
      <c r="M204" s="1">
        <f t="shared" si="13"/>
        <v>2583.779575947658</v>
      </c>
      <c r="N204"/>
      <c r="O204" s="1">
        <f t="shared" si="10"/>
        <v>55179.450815199103</v>
      </c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</row>
    <row r="205" spans="1:73" s="8" customFormat="1" ht="31" x14ac:dyDescent="0.2">
      <c r="A205" s="4" t="s">
        <v>97</v>
      </c>
      <c r="B205" s="5">
        <v>5.1595371829377601E-3</v>
      </c>
      <c r="C205" s="1">
        <f t="shared" si="14"/>
        <v>1034.906706939146</v>
      </c>
      <c r="D205" s="1">
        <f t="shared" si="13"/>
        <v>2197.9182948889065</v>
      </c>
      <c r="E205" s="1">
        <f t="shared" si="13"/>
        <v>2040.8318896700969</v>
      </c>
      <c r="F205" s="1">
        <f t="shared" si="13"/>
        <v>2903.2803606987186</v>
      </c>
      <c r="G205" s="1">
        <f t="shared" si="13"/>
        <v>3236.8432535883421</v>
      </c>
      <c r="H205" s="1">
        <f t="shared" si="13"/>
        <v>621.54817643660499</v>
      </c>
      <c r="I205" s="1">
        <f t="shared" si="13"/>
        <v>621.54817643660499</v>
      </c>
      <c r="J205" s="1">
        <f t="shared" si="13"/>
        <v>621.54817314383286</v>
      </c>
      <c r="K205" s="1">
        <f t="shared" si="13"/>
        <v>723.37949084566105</v>
      </c>
      <c r="L205" s="1">
        <f t="shared" si="13"/>
        <v>723.37949084566105</v>
      </c>
      <c r="M205" s="1">
        <f t="shared" si="13"/>
        <v>723.37948750698661</v>
      </c>
      <c r="N205"/>
      <c r="O205" s="1">
        <f t="shared" si="10"/>
        <v>15448.563501000559</v>
      </c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</row>
    <row r="206" spans="1:73" s="8" customFormat="1" ht="31" x14ac:dyDescent="0.2">
      <c r="A206" s="4" t="s">
        <v>98</v>
      </c>
      <c r="B206" s="5">
        <v>7.6374506143169598E-3</v>
      </c>
      <c r="C206" s="1">
        <f t="shared" si="14"/>
        <v>1531.9298193666048</v>
      </c>
      <c r="D206" s="1">
        <f t="shared" si="13"/>
        <v>3253.488023505201</v>
      </c>
      <c r="E206" s="1">
        <f t="shared" si="13"/>
        <v>3020.9594808276329</v>
      </c>
      <c r="F206" s="1">
        <f t="shared" si="13"/>
        <v>4297.6064689832237</v>
      </c>
      <c r="G206" s="1">
        <f t="shared" si="13"/>
        <v>4791.3658956306053</v>
      </c>
      <c r="H206" s="1">
        <f t="shared" si="13"/>
        <v>920.05219337336803</v>
      </c>
      <c r="I206" s="1">
        <f t="shared" si="13"/>
        <v>920.05219337336803</v>
      </c>
      <c r="J206" s="1">
        <f t="shared" si="13"/>
        <v>920.052188499213</v>
      </c>
      <c r="K206" s="1">
        <f t="shared" si="13"/>
        <v>1070.7888984720453</v>
      </c>
      <c r="L206" s="1">
        <f t="shared" si="13"/>
        <v>1070.7888984720453</v>
      </c>
      <c r="M206" s="1">
        <f t="shared" si="13"/>
        <v>1070.7888935299427</v>
      </c>
      <c r="N206"/>
      <c r="O206" s="1">
        <f t="shared" si="10"/>
        <v>22867.87295403325</v>
      </c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</row>
    <row r="207" spans="1:73" s="8" customFormat="1" ht="31" x14ac:dyDescent="0.2">
      <c r="A207" s="4" t="s">
        <v>99</v>
      </c>
      <c r="B207" s="5">
        <v>1.8140925126834101E-3</v>
      </c>
      <c r="C207" s="1">
        <f t="shared" si="14"/>
        <v>363.87304555002305</v>
      </c>
      <c r="D207" s="1">
        <f t="shared" si="13"/>
        <v>772.78774837273056</v>
      </c>
      <c r="E207" s="1">
        <f t="shared" si="13"/>
        <v>717.55619146212848</v>
      </c>
      <c r="F207" s="1">
        <f t="shared" si="13"/>
        <v>1020.7929466971088</v>
      </c>
      <c r="G207" s="1">
        <f t="shared" si="13"/>
        <v>1138.0736106491306</v>
      </c>
      <c r="H207" s="1">
        <f t="shared" si="13"/>
        <v>218.53624718015215</v>
      </c>
      <c r="I207" s="1">
        <f t="shared" si="13"/>
        <v>218.53624718015215</v>
      </c>
      <c r="J207" s="1">
        <f t="shared" si="13"/>
        <v>218.53624602241396</v>
      </c>
      <c r="K207" s="1">
        <f t="shared" si="13"/>
        <v>254.34012231009078</v>
      </c>
      <c r="L207" s="1">
        <f t="shared" si="13"/>
        <v>254.34012231009078</v>
      </c>
      <c r="M207" s="1">
        <f t="shared" si="13"/>
        <v>254.3401211362133</v>
      </c>
      <c r="N207"/>
      <c r="O207" s="1">
        <f t="shared" si="10"/>
        <v>5431.7126488702343</v>
      </c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</row>
    <row r="208" spans="1:73" s="8" customFormat="1" ht="31" x14ac:dyDescent="0.2">
      <c r="A208" s="4" t="s">
        <v>100</v>
      </c>
      <c r="B208" s="5">
        <v>1.1982602430764E-3</v>
      </c>
      <c r="C208" s="1">
        <f t="shared" si="14"/>
        <v>240.34860458398933</v>
      </c>
      <c r="D208" s="1">
        <f t="shared" si="13"/>
        <v>510.4485183293267</v>
      </c>
      <c r="E208" s="1">
        <f t="shared" si="13"/>
        <v>473.96648759138492</v>
      </c>
      <c r="F208" s="1">
        <f t="shared" si="13"/>
        <v>674.26307968750052</v>
      </c>
      <c r="G208" s="1">
        <f t="shared" si="13"/>
        <v>751.73032896655457</v>
      </c>
      <c r="H208" s="1">
        <f t="shared" si="13"/>
        <v>144.34947216652392</v>
      </c>
      <c r="I208" s="1">
        <f t="shared" si="13"/>
        <v>144.34947216652392</v>
      </c>
      <c r="J208" s="1">
        <f t="shared" si="13"/>
        <v>144.34947140180458</v>
      </c>
      <c r="K208" s="1">
        <f t="shared" si="13"/>
        <v>167.99896072144665</v>
      </c>
      <c r="L208" s="1">
        <f t="shared" si="13"/>
        <v>167.99896072144665</v>
      </c>
      <c r="M208" s="1">
        <f t="shared" si="13"/>
        <v>167.99895994606686</v>
      </c>
      <c r="N208"/>
      <c r="O208" s="1">
        <f t="shared" ref="O208:O220" si="15">SUM(C208:M208)</f>
        <v>3587.8023162825684</v>
      </c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</row>
    <row r="209" spans="1:73" s="8" customFormat="1" ht="31" x14ac:dyDescent="0.2">
      <c r="A209" s="4" t="s">
        <v>101</v>
      </c>
      <c r="B209" s="5">
        <v>3.5573075211758198E-4</v>
      </c>
      <c r="C209" s="1">
        <f t="shared" si="14"/>
        <v>71.352938873748869</v>
      </c>
      <c r="D209" s="1">
        <f t="shared" si="13"/>
        <v>151.53822918834769</v>
      </c>
      <c r="E209" s="1">
        <f t="shared" si="13"/>
        <v>140.70771026879666</v>
      </c>
      <c r="F209" s="1">
        <f t="shared" si="13"/>
        <v>200.17030010655097</v>
      </c>
      <c r="G209" s="1">
        <f t="shared" si="13"/>
        <v>223.16821146157289</v>
      </c>
      <c r="H209" s="1">
        <f t="shared" si="13"/>
        <v>42.853417359270196</v>
      </c>
      <c r="I209" s="1">
        <f t="shared" si="13"/>
        <v>42.853417359270196</v>
      </c>
      <c r="J209" s="1">
        <f t="shared" si="13"/>
        <v>42.853417132245895</v>
      </c>
      <c r="K209" s="1">
        <f t="shared" si="13"/>
        <v>49.874304849653548</v>
      </c>
      <c r="L209" s="1">
        <f t="shared" si="13"/>
        <v>49.874304849653548</v>
      </c>
      <c r="M209" s="1">
        <f t="shared" si="13"/>
        <v>49.874304619464453</v>
      </c>
      <c r="N209"/>
      <c r="O209" s="1">
        <f t="shared" si="15"/>
        <v>1065.1205560685748</v>
      </c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</row>
    <row r="210" spans="1:73" s="8" customFormat="1" ht="31" x14ac:dyDescent="0.2">
      <c r="A210" s="4" t="s">
        <v>102</v>
      </c>
      <c r="B210" s="5">
        <v>4.4313686283302799E-3</v>
      </c>
      <c r="C210" s="1">
        <f t="shared" si="14"/>
        <v>888.84970720716922</v>
      </c>
      <c r="D210" s="1">
        <f t="shared" si="13"/>
        <v>1887.7247772945013</v>
      </c>
      <c r="E210" s="1">
        <f t="shared" si="13"/>
        <v>1752.808069973195</v>
      </c>
      <c r="F210" s="1">
        <f t="shared" si="13"/>
        <v>2493.5386747852262</v>
      </c>
      <c r="G210" s="1">
        <f t="shared" si="13"/>
        <v>2780.0256379985703</v>
      </c>
      <c r="H210" s="1">
        <f t="shared" si="13"/>
        <v>533.82871222740266</v>
      </c>
      <c r="I210" s="1">
        <f t="shared" si="13"/>
        <v>533.82871222740266</v>
      </c>
      <c r="J210" s="1">
        <f t="shared" si="13"/>
        <v>533.82870939934139</v>
      </c>
      <c r="K210" s="1">
        <f t="shared" si="13"/>
        <v>621.28851260372096</v>
      </c>
      <c r="L210" s="1">
        <f t="shared" si="13"/>
        <v>621.28851260372096</v>
      </c>
      <c r="M210" s="1">
        <f t="shared" si="13"/>
        <v>621.2885097362356</v>
      </c>
      <c r="N210"/>
      <c r="O210" s="1">
        <f t="shared" si="15"/>
        <v>13268.298536056491</v>
      </c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</row>
    <row r="211" spans="1:73" s="8" customFormat="1" ht="31" x14ac:dyDescent="0.2">
      <c r="A211" s="4" t="s">
        <v>103</v>
      </c>
      <c r="B211" s="5">
        <v>2.1620629183399E-3</v>
      </c>
      <c r="C211" s="1">
        <f t="shared" si="14"/>
        <v>433.66940399494695</v>
      </c>
      <c r="D211" s="1">
        <f t="shared" si="13"/>
        <v>921.02013696787242</v>
      </c>
      <c r="E211" s="1">
        <f t="shared" si="13"/>
        <v>855.19433134677149</v>
      </c>
      <c r="F211" s="1">
        <f t="shared" si="13"/>
        <v>1216.5964866323768</v>
      </c>
      <c r="G211" s="1">
        <f t="shared" si="13"/>
        <v>1356.3733573245283</v>
      </c>
      <c r="H211" s="1">
        <f t="shared" si="13"/>
        <v>260.45480758997371</v>
      </c>
      <c r="I211" s="1">
        <f t="shared" si="13"/>
        <v>260.45480758997371</v>
      </c>
      <c r="J211" s="1">
        <f t="shared" si="13"/>
        <v>260.45480621016378</v>
      </c>
      <c r="K211" s="1">
        <f t="shared" si="13"/>
        <v>303.12640796872569</v>
      </c>
      <c r="L211" s="1">
        <f t="shared" si="13"/>
        <v>303.12640796872569</v>
      </c>
      <c r="M211" s="1">
        <f t="shared" si="13"/>
        <v>303.12640656968074</v>
      </c>
      <c r="N211"/>
      <c r="O211" s="1">
        <f t="shared" si="15"/>
        <v>6473.5973601637388</v>
      </c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</row>
    <row r="212" spans="1:73" s="8" customFormat="1" ht="31" x14ac:dyDescent="0.2">
      <c r="A212" s="4" t="s">
        <v>104</v>
      </c>
      <c r="B212" s="5">
        <v>2.0595753610970599E-3</v>
      </c>
      <c r="C212" s="1">
        <f t="shared" si="14"/>
        <v>413.11231590588829</v>
      </c>
      <c r="D212" s="1">
        <f t="shared" si="13"/>
        <v>877.36132241228995</v>
      </c>
      <c r="E212" s="1">
        <f t="shared" si="13"/>
        <v>814.65583579967961</v>
      </c>
      <c r="F212" s="1">
        <f t="shared" si="13"/>
        <v>1158.9265636123234</v>
      </c>
      <c r="G212" s="1">
        <f t="shared" si="13"/>
        <v>1292.0776372868347</v>
      </c>
      <c r="H212" s="1">
        <f t="shared" si="13"/>
        <v>248.10855403018076</v>
      </c>
      <c r="I212" s="1">
        <f t="shared" si="13"/>
        <v>248.10855403018076</v>
      </c>
      <c r="J212" s="1">
        <f t="shared" si="13"/>
        <v>248.10855271577753</v>
      </c>
      <c r="K212" s="1">
        <f t="shared" si="13"/>
        <v>288.75740657427724</v>
      </c>
      <c r="L212" s="1">
        <f t="shared" si="13"/>
        <v>288.75740657427724</v>
      </c>
      <c r="M212" s="1">
        <f t="shared" si="13"/>
        <v>288.75740524155077</v>
      </c>
      <c r="N212"/>
      <c r="O212" s="1">
        <f t="shared" si="15"/>
        <v>6166.7315541832622</v>
      </c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</row>
    <row r="213" spans="1:73" s="8" customFormat="1" ht="31" x14ac:dyDescent="0.2">
      <c r="A213" s="4" t="s">
        <v>105</v>
      </c>
      <c r="B213" s="5">
        <v>1.7357095818140001E-4</v>
      </c>
      <c r="C213" s="1">
        <f t="shared" si="14"/>
        <v>34.815089490159764</v>
      </c>
      <c r="D213" s="1">
        <f t="shared" si="13"/>
        <v>73.939729654410442</v>
      </c>
      <c r="E213" s="1">
        <f t="shared" si="13"/>
        <v>68.655217322322585</v>
      </c>
      <c r="F213" s="1">
        <f t="shared" si="13"/>
        <v>97.668673799301928</v>
      </c>
      <c r="G213" s="1">
        <f t="shared" si="13"/>
        <v>108.88999634816784</v>
      </c>
      <c r="H213" s="1">
        <f t="shared" si="13"/>
        <v>20.909377859852277</v>
      </c>
      <c r="I213" s="1">
        <f t="shared" si="13"/>
        <v>20.909377859852277</v>
      </c>
      <c r="J213" s="1">
        <f t="shared" si="13"/>
        <v>20.909377749080789</v>
      </c>
      <c r="K213" s="1">
        <f t="shared" si="13"/>
        <v>24.3350647360514</v>
      </c>
      <c r="L213" s="1">
        <f t="shared" si="13"/>
        <v>24.3350647360514</v>
      </c>
      <c r="M213" s="1">
        <f t="shared" si="13"/>
        <v>24.335064623735718</v>
      </c>
      <c r="N213"/>
      <c r="O213" s="1">
        <f t="shared" si="15"/>
        <v>519.70203417898642</v>
      </c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</row>
    <row r="214" spans="1:73" s="8" customFormat="1" ht="31" x14ac:dyDescent="0.2">
      <c r="A214" s="4" t="s">
        <v>106</v>
      </c>
      <c r="B214" s="5">
        <v>2.56415965708347E-3</v>
      </c>
      <c r="C214" s="1">
        <f t="shared" si="14"/>
        <v>514.3224930239785</v>
      </c>
      <c r="D214" s="1">
        <f t="shared" si="13"/>
        <v>1092.3098761565432</v>
      </c>
      <c r="E214" s="1">
        <f t="shared" si="13"/>
        <v>1014.2419005500579</v>
      </c>
      <c r="F214" s="1">
        <f t="shared" si="13"/>
        <v>1442.8570063851409</v>
      </c>
      <c r="G214" s="1">
        <f t="shared" si="13"/>
        <v>1608.6293388098543</v>
      </c>
      <c r="H214" s="1">
        <f t="shared" si="13"/>
        <v>308.89374423406821</v>
      </c>
      <c r="I214" s="1">
        <f t="shared" si="13"/>
        <v>308.89374423406821</v>
      </c>
      <c r="J214" s="1">
        <f t="shared" si="13"/>
        <v>308.89374259764361</v>
      </c>
      <c r="K214" s="1">
        <f t="shared" si="13"/>
        <v>359.5013353759565</v>
      </c>
      <c r="L214" s="1">
        <f t="shared" si="13"/>
        <v>359.5013353759565</v>
      </c>
      <c r="M214" s="1">
        <f t="shared" si="13"/>
        <v>359.50133371671956</v>
      </c>
      <c r="N214"/>
      <c r="O214" s="1">
        <f t="shared" si="15"/>
        <v>7677.5458504599892</v>
      </c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</row>
    <row r="215" spans="1:73" s="8" customFormat="1" ht="31" x14ac:dyDescent="0.2">
      <c r="A215" s="4" t="s">
        <v>107</v>
      </c>
      <c r="B215" s="5">
        <v>3.1039571992037898E-3</v>
      </c>
      <c r="C215" s="1">
        <f t="shared" si="14"/>
        <v>622.59578904304203</v>
      </c>
      <c r="D215" s="1">
        <f t="shared" si="14"/>
        <v>1322.2589687390644</v>
      </c>
      <c r="E215" s="1">
        <f t="shared" si="14"/>
        <v>1227.756407542608</v>
      </c>
      <c r="F215" s="1">
        <f t="shared" si="14"/>
        <v>1746.6020027336378</v>
      </c>
      <c r="G215" s="1">
        <f t="shared" si="14"/>
        <v>1947.2721221768838</v>
      </c>
      <c r="H215" s="1">
        <f t="shared" si="14"/>
        <v>373.92092904811619</v>
      </c>
      <c r="I215" s="1">
        <f t="shared" si="14"/>
        <v>373.92092904811619</v>
      </c>
      <c r="J215" s="1">
        <f t="shared" si="14"/>
        <v>373.92092706719745</v>
      </c>
      <c r="K215" s="1">
        <f t="shared" si="14"/>
        <v>435.18224576265203</v>
      </c>
      <c r="L215" s="1">
        <f t="shared" si="14"/>
        <v>435.18224576265203</v>
      </c>
      <c r="M215" s="1">
        <f t="shared" si="14"/>
        <v>435.18224375411864</v>
      </c>
      <c r="N215"/>
      <c r="O215" s="1">
        <f t="shared" si="15"/>
        <v>9293.7948106780859</v>
      </c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</row>
    <row r="216" spans="1:73" s="8" customFormat="1" ht="31" x14ac:dyDescent="0.2">
      <c r="A216" s="4" t="s">
        <v>108</v>
      </c>
      <c r="B216" s="5">
        <v>7.8785557056935095E-3</v>
      </c>
      <c r="C216" s="1">
        <f t="shared" si="14"/>
        <v>1580.2909934982529</v>
      </c>
      <c r="D216" s="1">
        <f t="shared" si="14"/>
        <v>3356.1967108424724</v>
      </c>
      <c r="E216" s="1">
        <f t="shared" si="14"/>
        <v>3116.327522920687</v>
      </c>
      <c r="F216" s="1">
        <f t="shared" si="14"/>
        <v>4433.2767145573507</v>
      </c>
      <c r="G216" s="1">
        <f t="shared" si="14"/>
        <v>4942.6235299410591</v>
      </c>
      <c r="H216" s="1">
        <f t="shared" si="14"/>
        <v>949.09712987857381</v>
      </c>
      <c r="I216" s="1">
        <f t="shared" si="14"/>
        <v>949.09712987857381</v>
      </c>
      <c r="J216" s="1">
        <f t="shared" si="14"/>
        <v>949.09712485054763</v>
      </c>
      <c r="K216" s="1">
        <f t="shared" si="14"/>
        <v>1104.5924106973334</v>
      </c>
      <c r="L216" s="1">
        <f t="shared" si="14"/>
        <v>1104.5924106973334</v>
      </c>
      <c r="M216" s="1">
        <f t="shared" si="14"/>
        <v>1104.5924055992145</v>
      </c>
      <c r="N216"/>
      <c r="O216" s="1">
        <f t="shared" si="15"/>
        <v>23589.784083361395</v>
      </c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</row>
    <row r="217" spans="1:73" s="8" customFormat="1" ht="31" x14ac:dyDescent="0.2">
      <c r="A217" s="4" t="s">
        <v>109</v>
      </c>
      <c r="B217" s="5">
        <v>3.5100346083999198E-3</v>
      </c>
      <c r="C217" s="1">
        <f t="shared" si="14"/>
        <v>704.04732615053547</v>
      </c>
      <c r="D217" s="1">
        <f t="shared" si="14"/>
        <v>1495.2444391732697</v>
      </c>
      <c r="E217" s="1">
        <f t="shared" si="14"/>
        <v>1388.3785131653076</v>
      </c>
      <c r="F217" s="1">
        <f t="shared" si="14"/>
        <v>1975.1024525300404</v>
      </c>
      <c r="G217" s="1">
        <f t="shared" si="14"/>
        <v>2202.0253831355967</v>
      </c>
      <c r="H217" s="1">
        <f t="shared" si="14"/>
        <v>422.83940065301408</v>
      </c>
      <c r="I217" s="1">
        <f t="shared" si="14"/>
        <v>422.83940065301408</v>
      </c>
      <c r="J217" s="1">
        <f t="shared" si="14"/>
        <v>422.83939841294028</v>
      </c>
      <c r="K217" s="1">
        <f t="shared" si="14"/>
        <v>492.11527271701272</v>
      </c>
      <c r="L217" s="1">
        <f t="shared" si="14"/>
        <v>492.11527271701272</v>
      </c>
      <c r="M217" s="1">
        <f t="shared" si="14"/>
        <v>492.11527044571147</v>
      </c>
      <c r="N217"/>
      <c r="O217" s="1">
        <f t="shared" si="15"/>
        <v>10509.662129753453</v>
      </c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</row>
    <row r="218" spans="1:73" s="8" customFormat="1" ht="31" x14ac:dyDescent="0.2">
      <c r="A218" s="4" t="s">
        <v>110</v>
      </c>
      <c r="B218" s="5">
        <v>1.6523557151823999E-3</v>
      </c>
      <c r="C218" s="1">
        <f t="shared" si="14"/>
        <v>331.43166746553584</v>
      </c>
      <c r="D218" s="1">
        <f t="shared" si="14"/>
        <v>703.88926899753108</v>
      </c>
      <c r="E218" s="1">
        <f t="shared" si="14"/>
        <v>653.58192354431583</v>
      </c>
      <c r="F218" s="1">
        <f t="shared" si="14"/>
        <v>929.78337526891653</v>
      </c>
      <c r="G218" s="1">
        <f t="shared" si="14"/>
        <v>1036.6077924398223</v>
      </c>
      <c r="H218" s="1">
        <f t="shared" si="14"/>
        <v>199.05248187618537</v>
      </c>
      <c r="I218" s="1">
        <f t="shared" si="14"/>
        <v>199.05248187618537</v>
      </c>
      <c r="J218" s="1">
        <f t="shared" si="14"/>
        <v>199.05248082166619</v>
      </c>
      <c r="K218" s="1">
        <f t="shared" si="14"/>
        <v>231.6642352917377</v>
      </c>
      <c r="L218" s="1">
        <f t="shared" si="14"/>
        <v>231.6642352917377</v>
      </c>
      <c r="M218" s="1">
        <f t="shared" si="14"/>
        <v>231.66423422251816</v>
      </c>
      <c r="N218"/>
      <c r="O218" s="1">
        <f t="shared" si="15"/>
        <v>4947.444177096153</v>
      </c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</row>
    <row r="219" spans="1:73" s="8" customFormat="1" ht="31" x14ac:dyDescent="0.2">
      <c r="A219" s="4" t="s">
        <v>111</v>
      </c>
      <c r="B219" s="5">
        <v>2.10156849298944E-4</v>
      </c>
      <c r="C219" s="1">
        <f t="shared" si="14"/>
        <v>42.153535314739131</v>
      </c>
      <c r="D219" s="1">
        <f t="shared" si="14"/>
        <v>89.525003404928839</v>
      </c>
      <c r="E219" s="1">
        <f t="shared" si="14"/>
        <v>83.126603157392438</v>
      </c>
      <c r="F219" s="1">
        <f t="shared" si="14"/>
        <v>118.25561704519741</v>
      </c>
      <c r="G219" s="1">
        <f t="shared" si="14"/>
        <v>131.84220904506557</v>
      </c>
      <c r="H219" s="1">
        <f t="shared" si="14"/>
        <v>25.316729353047627</v>
      </c>
      <c r="I219" s="1">
        <f t="shared" si="14"/>
        <v>25.316729353047627</v>
      </c>
      <c r="J219" s="1">
        <f t="shared" si="14"/>
        <v>25.316729218927339</v>
      </c>
      <c r="K219" s="1">
        <f t="shared" si="14"/>
        <v>29.464494440766646</v>
      </c>
      <c r="L219" s="1">
        <f t="shared" si="14"/>
        <v>29.464494440766646</v>
      </c>
      <c r="M219" s="1">
        <f t="shared" si="14"/>
        <v>29.464494304776675</v>
      </c>
      <c r="N219"/>
      <c r="O219" s="1">
        <f t="shared" si="15"/>
        <v>629.2466390786559</v>
      </c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</row>
    <row r="220" spans="1:73" s="8" customFormat="1" ht="31" x14ac:dyDescent="0.2">
      <c r="A220" s="4" t="s">
        <v>112</v>
      </c>
      <c r="B220" s="5">
        <v>8.3219396446235806E-3</v>
      </c>
      <c r="C220" s="1">
        <f t="shared" si="14"/>
        <v>1669.2255230652167</v>
      </c>
      <c r="D220" s="1">
        <f t="shared" si="14"/>
        <v>3545.0744408561227</v>
      </c>
      <c r="E220" s="1">
        <f t="shared" si="14"/>
        <v>3291.7060597647237</v>
      </c>
      <c r="F220" s="1">
        <f t="shared" si="14"/>
        <v>4682.7696121765057</v>
      </c>
      <c r="G220" s="1">
        <f t="shared" si="14"/>
        <v>5220.7810972944289</v>
      </c>
      <c r="H220" s="1">
        <f t="shared" si="14"/>
        <v>1002.509765340259</v>
      </c>
      <c r="I220" s="1">
        <f t="shared" si="14"/>
        <v>1002.509765340259</v>
      </c>
      <c r="J220" s="1">
        <f t="shared" si="14"/>
        <v>1002.5097600292689</v>
      </c>
      <c r="K220" s="1">
        <f t="shared" si="14"/>
        <v>1166.7559026192498</v>
      </c>
      <c r="L220" s="1">
        <f t="shared" si="14"/>
        <v>1166.7559026192498</v>
      </c>
      <c r="M220" s="1">
        <f t="shared" si="14"/>
        <v>1166.7558972342226</v>
      </c>
      <c r="N220"/>
      <c r="O220" s="1">
        <f t="shared" si="15"/>
        <v>24917.353726339508</v>
      </c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220">
    <cfRule type="expression" dxfId="213" priority="2">
      <formula>AND(LEN(#REF!)&gt;0,MOD(#REF!,2)=0)</formula>
    </cfRule>
  </conditionalFormatting>
  <conditionalFormatting sqref="B8:B220">
    <cfRule type="expression" dxfId="21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04C9-524C-45FC-A3CA-96FF30C5A078}">
  <sheetPr codeName="Sheet40"/>
  <dimension ref="A1:BU7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42</v>
      </c>
      <c r="B8" s="5">
        <v>1.13211836407896E-3</v>
      </c>
      <c r="C8" s="1">
        <f t="shared" ref="C8" si="4">+C$6*$B8</f>
        <v>227.08178010787742</v>
      </c>
      <c r="D8" s="1">
        <f t="shared" ref="D8:M8" si="5">+D$6*$B8</f>
        <v>482.27264891461544</v>
      </c>
      <c r="E8" s="1">
        <f t="shared" si="5"/>
        <v>447.80436275060259</v>
      </c>
      <c r="F8" s="1">
        <f t="shared" si="5"/>
        <v>637.04493172105049</v>
      </c>
      <c r="G8" s="1">
        <f t="shared" si="5"/>
        <v>710.23612372649848</v>
      </c>
      <c r="H8" s="1">
        <f t="shared" si="5"/>
        <v>136.38163264539426</v>
      </c>
      <c r="I8" s="1">
        <f t="shared" si="5"/>
        <v>136.38163264539426</v>
      </c>
      <c r="J8" s="1">
        <f t="shared" si="5"/>
        <v>136.3816319228861</v>
      </c>
      <c r="K8" s="1">
        <f t="shared" si="5"/>
        <v>158.72571061076505</v>
      </c>
      <c r="L8" s="1">
        <f t="shared" si="5"/>
        <v>158.72571061076505</v>
      </c>
      <c r="M8" s="1">
        <f t="shared" si="5"/>
        <v>158.72570987818486</v>
      </c>
      <c r="O8" s="1">
        <f t="shared" ref="O8" si="6">SUM(C8:M8)</f>
        <v>3389.7618755340341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8">
    <cfRule type="expression" dxfId="141" priority="2">
      <formula>AND(LEN(#REF!)&gt;0,MOD(#REF!,2)=0)</formula>
    </cfRule>
  </conditionalFormatting>
  <conditionalFormatting sqref="B8:B78">
    <cfRule type="expression" dxfId="14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8215-75DD-48F3-A039-E7BA73AE6422}">
  <sheetPr codeName="Sheet4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43</v>
      </c>
      <c r="B8" s="5">
        <v>1.10447917687265E-3</v>
      </c>
      <c r="C8" s="1">
        <f t="shared" ref="C8:M8" si="4">+C$6*$B8</f>
        <v>221.53787583895419</v>
      </c>
      <c r="D8" s="1">
        <f t="shared" si="4"/>
        <v>470.49859378860532</v>
      </c>
      <c r="E8" s="1">
        <f t="shared" si="4"/>
        <v>436.87180569069164</v>
      </c>
      <c r="F8" s="1">
        <f t="shared" si="4"/>
        <v>621.49231400426811</v>
      </c>
      <c r="G8" s="1">
        <f t="shared" si="4"/>
        <v>692.89663891005796</v>
      </c>
      <c r="H8" s="1">
        <f t="shared" si="4"/>
        <v>133.05205369341346</v>
      </c>
      <c r="I8" s="1">
        <f t="shared" si="4"/>
        <v>133.05205369341346</v>
      </c>
      <c r="J8" s="1">
        <f t="shared" si="4"/>
        <v>133.05205298854438</v>
      </c>
      <c r="K8" s="1">
        <f t="shared" si="4"/>
        <v>154.85063025766556</v>
      </c>
      <c r="L8" s="1">
        <f t="shared" si="4"/>
        <v>154.85063025766556</v>
      </c>
      <c r="M8" s="1">
        <f t="shared" si="4"/>
        <v>154.85062954297035</v>
      </c>
      <c r="O8" s="1">
        <f t="shared" ref="O8" si="5">SUM(C8:M8)</f>
        <v>3307.0052786662504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39" priority="2">
      <formula>AND(LEN(#REF!)&gt;0,MOD(#REF!,2)=0)</formula>
    </cfRule>
  </conditionalFormatting>
  <conditionalFormatting sqref="B8">
    <cfRule type="expression" dxfId="13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1110-1A30-4C6D-98D0-ABBCD1182B80}">
  <sheetPr codeName="Sheet42"/>
  <dimension ref="A1:BU76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44</v>
      </c>
      <c r="B8" s="5">
        <v>5.2858107168257001E-4</v>
      </c>
      <c r="C8" s="1">
        <f t="shared" ref="C8" si="4">+C$6*$B8</f>
        <v>106.02348172901463</v>
      </c>
      <c r="D8" s="1">
        <f t="shared" ref="D8:M8" si="5">+D$6*$B8</f>
        <v>225.17097301382503</v>
      </c>
      <c r="E8" s="1">
        <f t="shared" si="5"/>
        <v>209.07788220484608</v>
      </c>
      <c r="F8" s="1">
        <f t="shared" si="5"/>
        <v>297.4334693289872</v>
      </c>
      <c r="G8" s="1">
        <f t="shared" si="5"/>
        <v>331.60611411197226</v>
      </c>
      <c r="H8" s="1">
        <f t="shared" si="5"/>
        <v>63.675982855528723</v>
      </c>
      <c r="I8" s="1">
        <f t="shared" si="5"/>
        <v>63.675982855528723</v>
      </c>
      <c r="J8" s="1">
        <f t="shared" si="5"/>
        <v>63.675982518192846</v>
      </c>
      <c r="K8" s="1">
        <f t="shared" si="5"/>
        <v>74.108334322862433</v>
      </c>
      <c r="L8" s="1">
        <f t="shared" si="5"/>
        <v>74.108334322862433</v>
      </c>
      <c r="M8" s="1">
        <f t="shared" si="5"/>
        <v>74.108333980823971</v>
      </c>
      <c r="O8" s="1">
        <f t="shared" ref="O8" si="6">SUM(C8:M8)</f>
        <v>1582.6648712444444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6">
    <cfRule type="expression" dxfId="137" priority="2">
      <formula>AND(LEN(#REF!)&gt;0,MOD(#REF!,2)=0)</formula>
    </cfRule>
  </conditionalFormatting>
  <conditionalFormatting sqref="B8:B76">
    <cfRule type="expression" dxfId="13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11D0-B011-4C51-8B2A-1EB3CD20B9D2}">
  <sheetPr codeName="Sheet43"/>
  <dimension ref="A1:BU75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45</v>
      </c>
      <c r="B8" s="5">
        <v>1.50528611956195E-2</v>
      </c>
      <c r="C8" s="1">
        <f t="shared" ref="C8" si="4">+C$6*$B8</f>
        <v>3019.3225589083922</v>
      </c>
      <c r="D8" s="1">
        <f t="shared" ref="D8:M8" si="5">+D$6*$B8</f>
        <v>6412.3889099365579</v>
      </c>
      <c r="E8" s="1">
        <f t="shared" si="5"/>
        <v>5954.092018250778</v>
      </c>
      <c r="F8" s="1">
        <f t="shared" si="5"/>
        <v>8470.2706332048001</v>
      </c>
      <c r="G8" s="1">
        <f t="shared" si="5"/>
        <v>9443.4346494039964</v>
      </c>
      <c r="H8" s="1">
        <f t="shared" si="5"/>
        <v>1813.3561392348429</v>
      </c>
      <c r="I8" s="1">
        <f t="shared" si="5"/>
        <v>1813.3561392348429</v>
      </c>
      <c r="J8" s="1">
        <f t="shared" si="5"/>
        <v>1813.3561296282369</v>
      </c>
      <c r="K8" s="1">
        <f t="shared" si="5"/>
        <v>2110.4472516384999</v>
      </c>
      <c r="L8" s="1">
        <f t="shared" si="5"/>
        <v>2110.4472516384999</v>
      </c>
      <c r="M8" s="1">
        <f t="shared" si="5"/>
        <v>2110.447241897974</v>
      </c>
      <c r="O8" s="1">
        <f t="shared" ref="O8" si="6">SUM(C8:M8)</f>
        <v>45070.918922977413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5">
    <cfRule type="expression" dxfId="135" priority="2">
      <formula>AND(LEN(#REF!)&gt;0,MOD(#REF!,2)=0)</formula>
    </cfRule>
  </conditionalFormatting>
  <conditionalFormatting sqref="B8:B75">
    <cfRule type="expression" dxfId="13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93E2-C1AC-4B5B-ACEF-38628488E5DF}">
  <sheetPr codeName="Sheet44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46</v>
      </c>
      <c r="B8" s="5">
        <v>1.67075406026669E-4</v>
      </c>
      <c r="C8" s="1">
        <f t="shared" ref="C8:M8" si="4">+C$6*$B8</f>
        <v>33.512203155231447</v>
      </c>
      <c r="D8" s="1">
        <f t="shared" si="4"/>
        <v>71.17268051606905</v>
      </c>
      <c r="E8" s="1">
        <f t="shared" si="4"/>
        <v>66.085930677344393</v>
      </c>
      <c r="F8" s="1">
        <f t="shared" si="4"/>
        <v>94.013615538439254</v>
      </c>
      <c r="G8" s="1">
        <f t="shared" si="4"/>
        <v>104.81500213358969</v>
      </c>
      <c r="H8" s="1">
        <f t="shared" si="4"/>
        <v>20.126885466915759</v>
      </c>
      <c r="I8" s="1">
        <f t="shared" si="4"/>
        <v>20.126885466915759</v>
      </c>
      <c r="J8" s="1">
        <f t="shared" si="4"/>
        <v>20.126885360289677</v>
      </c>
      <c r="K8" s="1">
        <f t="shared" si="4"/>
        <v>23.424372741042781</v>
      </c>
      <c r="L8" s="1">
        <f t="shared" si="4"/>
        <v>23.424372741042781</v>
      </c>
      <c r="M8" s="1">
        <f t="shared" si="4"/>
        <v>23.424372632930289</v>
      </c>
      <c r="O8" s="1">
        <f t="shared" ref="O8" si="5">SUM(C8:M8)</f>
        <v>500.25320642981086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33" priority="2">
      <formula>AND(LEN(#REF!)&gt;0,MOD(#REF!,2)=0)</formula>
    </cfRule>
  </conditionalFormatting>
  <conditionalFormatting sqref="B8">
    <cfRule type="expression" dxfId="13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7FAF-BBDD-4409-96A3-F970647F5826}">
  <sheetPr codeName="Sheet4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47</v>
      </c>
      <c r="B8" s="5">
        <v>1.0069968715165701E-3</v>
      </c>
      <c r="C8" s="1">
        <f t="shared" ref="C8:M8" si="4">+C$6*$B8</f>
        <v>201.98474771061797</v>
      </c>
      <c r="D8" s="1">
        <f t="shared" si="4"/>
        <v>428.97197332376749</v>
      </c>
      <c r="E8" s="1">
        <f t="shared" si="4"/>
        <v>398.31311517342129</v>
      </c>
      <c r="F8" s="1">
        <f t="shared" si="4"/>
        <v>566.63885474597157</v>
      </c>
      <c r="G8" s="1">
        <f t="shared" si="4"/>
        <v>631.74097101807752</v>
      </c>
      <c r="H8" s="1">
        <f t="shared" si="4"/>
        <v>121.30876219640194</v>
      </c>
      <c r="I8" s="1">
        <f t="shared" si="4"/>
        <v>121.30876219640194</v>
      </c>
      <c r="J8" s="1">
        <f t="shared" si="4"/>
        <v>121.30876155374523</v>
      </c>
      <c r="K8" s="1">
        <f t="shared" si="4"/>
        <v>141.18337718540621</v>
      </c>
      <c r="L8" s="1">
        <f t="shared" si="4"/>
        <v>141.18337718540621</v>
      </c>
      <c r="M8" s="1">
        <f t="shared" si="4"/>
        <v>141.18337653379064</v>
      </c>
      <c r="O8" s="1">
        <f t="shared" ref="O8" si="5">SUM(C8:M8)</f>
        <v>3015.1260788230074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31" priority="2">
      <formula>AND(LEN(#REF!)&gt;0,MOD(#REF!,2)=0)</formula>
    </cfRule>
  </conditionalFormatting>
  <conditionalFormatting sqref="B8">
    <cfRule type="expression" dxfId="13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7A28-260E-45DC-BDFF-10525173CAC3}">
  <sheetPr codeName="Sheet4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48</v>
      </c>
      <c r="B8" s="5">
        <v>1.30232143974693E-2</v>
      </c>
      <c r="C8" s="1">
        <f t="shared" ref="C8:M8" si="4">+C$6*$B8</f>
        <v>2612.2133532475823</v>
      </c>
      <c r="D8" s="1">
        <f t="shared" si="4"/>
        <v>5547.7768969503477</v>
      </c>
      <c r="E8" s="1">
        <f t="shared" si="4"/>
        <v>5151.2742918605882</v>
      </c>
      <c r="F8" s="1">
        <f t="shared" si="4"/>
        <v>7328.1849229377913</v>
      </c>
      <c r="G8" s="1">
        <f t="shared" si="4"/>
        <v>8170.1327401775179</v>
      </c>
      <c r="H8" s="1">
        <f t="shared" si="4"/>
        <v>1568.8529558151317</v>
      </c>
      <c r="I8" s="1">
        <f t="shared" si="4"/>
        <v>1568.8529558151317</v>
      </c>
      <c r="J8" s="1">
        <f t="shared" si="4"/>
        <v>1568.8529475038288</v>
      </c>
      <c r="K8" s="1">
        <f t="shared" si="4"/>
        <v>1825.8859013883898</v>
      </c>
      <c r="L8" s="1">
        <f t="shared" si="4"/>
        <v>1825.8859013883898</v>
      </c>
      <c r="M8" s="1">
        <f t="shared" si="4"/>
        <v>1825.8858929612243</v>
      </c>
      <c r="O8" s="1">
        <f t="shared" ref="O8" si="5">SUM(C8:M8)</f>
        <v>38993.798760045931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9" priority="2">
      <formula>AND(LEN(#REF!)&gt;0,MOD(#REF!,2)=0)</formula>
    </cfRule>
  </conditionalFormatting>
  <conditionalFormatting sqref="B8">
    <cfRule type="expression" dxfId="12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80A2-E8A6-42DA-AFB5-8DA65CF0CBB0}">
  <sheetPr codeName="Sheet4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49</v>
      </c>
      <c r="B8" s="5">
        <v>3.2855532282359801E-3</v>
      </c>
      <c r="C8" s="1">
        <f t="shared" ref="C8:M8" si="4">+C$6*$B8</f>
        <v>659.02055772586459</v>
      </c>
      <c r="D8" s="1">
        <f t="shared" si="4"/>
        <v>1399.6173092911849</v>
      </c>
      <c r="E8" s="1">
        <f t="shared" si="4"/>
        <v>1299.585905799142</v>
      </c>
      <c r="F8" s="1">
        <f t="shared" si="4"/>
        <v>1848.7863975691916</v>
      </c>
      <c r="G8" s="1">
        <f t="shared" si="4"/>
        <v>2061.1966585471391</v>
      </c>
      <c r="H8" s="1">
        <f t="shared" si="4"/>
        <v>395.79705411343065</v>
      </c>
      <c r="I8" s="1">
        <f t="shared" si="4"/>
        <v>395.79705411343065</v>
      </c>
      <c r="J8" s="1">
        <f t="shared" si="4"/>
        <v>395.79705201661892</v>
      </c>
      <c r="K8" s="1">
        <f t="shared" si="4"/>
        <v>460.6424446842351</v>
      </c>
      <c r="L8" s="1">
        <f t="shared" si="4"/>
        <v>460.6424446842351</v>
      </c>
      <c r="M8" s="1">
        <f t="shared" si="4"/>
        <v>460.64244255819307</v>
      </c>
      <c r="O8" s="1">
        <f t="shared" ref="O8" si="5">SUM(C8:M8)</f>
        <v>9837.5253211026684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7" priority="2">
      <formula>AND(LEN(#REF!)&gt;0,MOD(#REF!,2)=0)</formula>
    </cfRule>
  </conditionalFormatting>
  <conditionalFormatting sqref="B8">
    <cfRule type="expression" dxfId="12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50E9-1AEB-4F73-9277-61839D89CBA4}">
  <sheetPr codeName="Sheet48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50</v>
      </c>
      <c r="B8" s="5">
        <v>1.8311574312121701E-3</v>
      </c>
      <c r="C8" s="1">
        <f t="shared" ref="C8:M8" si="4">+C$6*$B8</f>
        <v>367.29594919672729</v>
      </c>
      <c r="D8" s="1">
        <f t="shared" si="4"/>
        <v>780.05725633541851</v>
      </c>
      <c r="E8" s="1">
        <f t="shared" si="4"/>
        <v>724.30614377244126</v>
      </c>
      <c r="F8" s="1">
        <f t="shared" si="4"/>
        <v>1030.3954054186609</v>
      </c>
      <c r="G8" s="1">
        <f t="shared" si="4"/>
        <v>1148.7793124309715</v>
      </c>
      <c r="H8" s="1">
        <f t="shared" si="4"/>
        <v>220.59198757246205</v>
      </c>
      <c r="I8" s="1">
        <f t="shared" si="4"/>
        <v>220.59198757246205</v>
      </c>
      <c r="J8" s="1">
        <f t="shared" si="4"/>
        <v>220.59198640383318</v>
      </c>
      <c r="K8" s="1">
        <f t="shared" si="4"/>
        <v>256.7326648267877</v>
      </c>
      <c r="L8" s="1">
        <f t="shared" si="4"/>
        <v>256.7326648267877</v>
      </c>
      <c r="M8" s="1">
        <f t="shared" si="4"/>
        <v>256.7326636418677</v>
      </c>
      <c r="O8" s="1">
        <f t="shared" ref="O8" si="5">SUM(C8:M8)</f>
        <v>5482.8080219984204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5" priority="2">
      <formula>AND(LEN(#REF!)&gt;0,MOD(#REF!,2)=0)</formula>
    </cfRule>
  </conditionalFormatting>
  <conditionalFormatting sqref="B8">
    <cfRule type="expression" dxfId="12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BBDD-6EF0-42C0-91E1-2D06A9D11A0F}">
  <sheetPr codeName="Sheet49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51</v>
      </c>
      <c r="B8" s="5">
        <v>7.7381586353846002E-3</v>
      </c>
      <c r="C8" s="1">
        <f t="shared" ref="C8:M8" si="4">+C$6*$B8</f>
        <v>1552.1299657654192</v>
      </c>
      <c r="D8" s="1">
        <f t="shared" si="4"/>
        <v>3296.3887710138356</v>
      </c>
      <c r="E8" s="1">
        <f t="shared" si="4"/>
        <v>3060.7940887882223</v>
      </c>
      <c r="F8" s="1">
        <f t="shared" si="4"/>
        <v>4354.2750439665388</v>
      </c>
      <c r="G8" s="1">
        <f t="shared" si="4"/>
        <v>4854.5452210268841</v>
      </c>
      <c r="H8" s="1">
        <f t="shared" si="4"/>
        <v>932.1840735455138</v>
      </c>
      <c r="I8" s="1">
        <f t="shared" si="4"/>
        <v>932.1840735455138</v>
      </c>
      <c r="J8" s="1">
        <f t="shared" si="4"/>
        <v>932.18406860708774</v>
      </c>
      <c r="K8" s="1">
        <f t="shared" si="4"/>
        <v>1084.9084046256</v>
      </c>
      <c r="L8" s="1">
        <f t="shared" si="4"/>
        <v>1084.9084046256</v>
      </c>
      <c r="M8" s="1">
        <f t="shared" si="4"/>
        <v>1084.9083996183306</v>
      </c>
      <c r="O8" s="1">
        <f t="shared" ref="O8" si="5">SUM(C8:M8)</f>
        <v>23169.410515128544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3" priority="2">
      <formula>AND(LEN(#REF!)&gt;0,MOD(#REF!,2)=0)</formula>
    </cfRule>
  </conditionalFormatting>
  <conditionalFormatting sqref="B8">
    <cfRule type="expression" dxfId="12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782C-B1AF-42C5-B6EC-6C57785C461B}">
  <sheetPr codeName="Sheet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</v>
      </c>
      <c r="B8" s="5">
        <v>1.836746057217E-4</v>
      </c>
      <c r="C8" s="1">
        <f t="shared" ref="C8:M8" si="4">+C$6*$B8</f>
        <v>36.841692309998734</v>
      </c>
      <c r="D8" s="1">
        <f t="shared" si="4"/>
        <v>78.243796276388025</v>
      </c>
      <c r="E8" s="1">
        <f t="shared" si="4"/>
        <v>72.651669982925455</v>
      </c>
      <c r="F8" s="1">
        <f t="shared" si="4"/>
        <v>103.35401347902737</v>
      </c>
      <c r="G8" s="1">
        <f t="shared" si="4"/>
        <v>115.22853451891775</v>
      </c>
      <c r="H8" s="1">
        <f t="shared" si="4"/>
        <v>22.126522631053632</v>
      </c>
      <c r="I8" s="1">
        <f t="shared" si="4"/>
        <v>22.126522631053632</v>
      </c>
      <c r="J8" s="1">
        <f t="shared" si="4"/>
        <v>22.126522513834082</v>
      </c>
      <c r="K8" s="1">
        <f t="shared" si="4"/>
        <v>25.751620359985235</v>
      </c>
      <c r="L8" s="1">
        <f t="shared" si="4"/>
        <v>25.751620359985235</v>
      </c>
      <c r="M8" s="1">
        <f t="shared" si="4"/>
        <v>25.751620241131604</v>
      </c>
      <c r="N8" s="1"/>
      <c r="O8" s="1">
        <f t="shared" ref="O8" si="5">SUM(C8:M8)</f>
        <v>549.95413530430062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11" priority="2">
      <formula>AND(LEN(#REF!)&gt;0,MOD(#REF!,2)=0)</formula>
    </cfRule>
  </conditionalFormatting>
  <conditionalFormatting sqref="B8">
    <cfRule type="expression" dxfId="21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E538-FBDE-4F64-B130-4204BC90E7F6}">
  <sheetPr codeName="Sheet50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52</v>
      </c>
      <c r="B8" s="5">
        <v>4.6420892425332201E-4</v>
      </c>
      <c r="C8" s="1">
        <f t="shared" ref="C8:M8" si="4">+C$6*$B8</f>
        <v>93.111632322267582</v>
      </c>
      <c r="D8" s="1">
        <f t="shared" si="4"/>
        <v>197.74899396812489</v>
      </c>
      <c r="E8" s="1">
        <f t="shared" si="4"/>
        <v>183.61576678205293</v>
      </c>
      <c r="F8" s="1">
        <f t="shared" si="4"/>
        <v>261.21115233021214</v>
      </c>
      <c r="G8" s="1">
        <f t="shared" si="4"/>
        <v>291.22215257867884</v>
      </c>
      <c r="H8" s="1">
        <f t="shared" si="4"/>
        <v>55.921335601455425</v>
      </c>
      <c r="I8" s="1">
        <f t="shared" si="4"/>
        <v>55.921335601455425</v>
      </c>
      <c r="J8" s="1">
        <f t="shared" si="4"/>
        <v>55.921335305201296</v>
      </c>
      <c r="K8" s="1">
        <f t="shared" si="4"/>
        <v>65.083204823650732</v>
      </c>
      <c r="L8" s="1">
        <f t="shared" si="4"/>
        <v>65.083204823650732</v>
      </c>
      <c r="M8" s="1">
        <f t="shared" si="4"/>
        <v>65.083204523266716</v>
      </c>
      <c r="O8" s="1">
        <f t="shared" ref="O8" si="5">SUM(C8:M8)</f>
        <v>1389.9233186600165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1" priority="2">
      <formula>AND(LEN(#REF!)&gt;0,MOD(#REF!,2)=0)</formula>
    </cfRule>
  </conditionalFormatting>
  <conditionalFormatting sqref="B8">
    <cfRule type="expression" dxfId="12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7B39-466E-4FA3-A3CE-0BE694559B2B}">
  <sheetPr codeName="Sheet5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53</v>
      </c>
      <c r="B8" s="5">
        <v>1.42872733582972E-3</v>
      </c>
      <c r="C8" s="1">
        <f t="shared" ref="C8:M8" si="4">+C$6*$B8</f>
        <v>286.57599505767752</v>
      </c>
      <c r="D8" s="1">
        <f t="shared" si="4"/>
        <v>608.62551009663093</v>
      </c>
      <c r="E8" s="1">
        <f t="shared" si="4"/>
        <v>565.12671683945189</v>
      </c>
      <c r="F8" s="1">
        <f t="shared" si="4"/>
        <v>803.94730531741698</v>
      </c>
      <c r="G8" s="1">
        <f t="shared" si="4"/>
        <v>896.31419916708865</v>
      </c>
      <c r="H8" s="1">
        <f t="shared" si="4"/>
        <v>172.11289282820229</v>
      </c>
      <c r="I8" s="1">
        <f t="shared" si="4"/>
        <v>172.11289282820229</v>
      </c>
      <c r="J8" s="1">
        <f t="shared" si="4"/>
        <v>172.11289191640083</v>
      </c>
      <c r="K8" s="1">
        <f t="shared" si="4"/>
        <v>200.31100001905889</v>
      </c>
      <c r="L8" s="1">
        <f t="shared" si="4"/>
        <v>200.31100001905889</v>
      </c>
      <c r="M8" s="1">
        <f t="shared" si="4"/>
        <v>200.31099909454659</v>
      </c>
      <c r="O8" s="1">
        <f t="shared" ref="O8" si="5">SUM(C8:M8)</f>
        <v>4277.861403183736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9" priority="2">
      <formula>AND(LEN(#REF!)&gt;0,MOD(#REF!,2)=0)</formula>
    </cfRule>
  </conditionalFormatting>
  <conditionalFormatting sqref="B8">
    <cfRule type="expression" dxfId="11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DC20-805A-44A6-9442-D18200F9D9A6}">
  <sheetPr codeName="Sheet52"/>
  <dimension ref="A1:BU66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54</v>
      </c>
      <c r="B8" s="5">
        <v>4.3190862686684501E-3</v>
      </c>
      <c r="C8" s="1">
        <f t="shared" ref="C8:M8" si="4">+C$6*$B8</f>
        <v>866.32796485608151</v>
      </c>
      <c r="D8" s="1">
        <f t="shared" si="4"/>
        <v>1839.8934614721945</v>
      </c>
      <c r="E8" s="1">
        <f t="shared" si="4"/>
        <v>1708.3952840738993</v>
      </c>
      <c r="F8" s="1">
        <f t="shared" si="4"/>
        <v>2430.3571997612421</v>
      </c>
      <c r="G8" s="1">
        <f t="shared" si="4"/>
        <v>2709.585134232022</v>
      </c>
      <c r="H8" s="1">
        <f t="shared" si="4"/>
        <v>520.30251919509021</v>
      </c>
      <c r="I8" s="1">
        <f t="shared" si="4"/>
        <v>520.30251919509021</v>
      </c>
      <c r="J8" s="1">
        <f t="shared" si="4"/>
        <v>520.30251643868667</v>
      </c>
      <c r="K8" s="1">
        <f t="shared" si="4"/>
        <v>605.54625641226994</v>
      </c>
      <c r="L8" s="1">
        <f t="shared" si="4"/>
        <v>605.54625641226994</v>
      </c>
      <c r="M8" s="1">
        <f t="shared" si="4"/>
        <v>605.54625361744104</v>
      </c>
      <c r="O8" s="1">
        <f t="shared" ref="O8" si="5">SUM(C8:M8)</f>
        <v>12932.10536566629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66">
    <cfRule type="expression" dxfId="117" priority="2">
      <formula>AND(LEN(#REF!)&gt;0,MOD(#REF!,2)=0)</formula>
    </cfRule>
  </conditionalFormatting>
  <conditionalFormatting sqref="B8:B66">
    <cfRule type="expression" dxfId="11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9DC5-9E41-4F47-B4F6-BBEA01266CB1}">
  <sheetPr codeName="Sheet53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55</v>
      </c>
      <c r="B8" s="5">
        <v>1.9539111111777701E-4</v>
      </c>
      <c r="C8" s="1">
        <f>+C$6*$B8</f>
        <v>39.191804265076208</v>
      </c>
      <c r="D8" s="1">
        <f t="shared" ref="D8:M8" si="4">+D$6*$B8</f>
        <v>83.234926420262582</v>
      </c>
      <c r="E8" s="1">
        <f t="shared" si="4"/>
        <v>77.286081365186476</v>
      </c>
      <c r="F8" s="1">
        <f t="shared" si="4"/>
        <v>109.94691102126052</v>
      </c>
      <c r="G8" s="1">
        <f t="shared" si="4"/>
        <v>122.57890144181484</v>
      </c>
      <c r="H8" s="1">
        <f t="shared" si="4"/>
        <v>23.537961739821686</v>
      </c>
      <c r="I8" s="1">
        <f t="shared" si="4"/>
        <v>23.537961739821686</v>
      </c>
      <c r="J8" s="1">
        <f t="shared" si="4"/>
        <v>23.537961615124765</v>
      </c>
      <c r="K8" s="1">
        <f t="shared" si="4"/>
        <v>27.394302524566289</v>
      </c>
      <c r="L8" s="1">
        <f t="shared" si="4"/>
        <v>27.394302524566289</v>
      </c>
      <c r="M8" s="1">
        <f t="shared" si="4"/>
        <v>27.39430239813105</v>
      </c>
      <c r="O8" s="1">
        <f t="shared" ref="O8" si="5">SUM(C8:M8)</f>
        <v>585.03541705563237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5" priority="2">
      <formula>AND(LEN(#REF!)&gt;0,MOD(#REF!,2)=0)</formula>
    </cfRule>
  </conditionalFormatting>
  <conditionalFormatting sqref="B8">
    <cfRule type="expression" dxfId="11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E46E-AC1A-4E33-BEBB-E9B5C23311E6}">
  <sheetPr codeName="Sheet54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56</v>
      </c>
      <c r="B8" s="5">
        <v>3.1175905052734502E-3</v>
      </c>
      <c r="C8" s="1">
        <f t="shared" ref="C8:M8" si="4">+C$6*$B8</f>
        <v>625.33037538072836</v>
      </c>
      <c r="D8" s="1">
        <f t="shared" si="4"/>
        <v>1328.0666394211207</v>
      </c>
      <c r="E8" s="1">
        <f t="shared" si="4"/>
        <v>1233.1490008706696</v>
      </c>
      <c r="F8" s="1">
        <f t="shared" si="4"/>
        <v>1754.2734872796418</v>
      </c>
      <c r="G8" s="1">
        <f t="shared" si="4"/>
        <v>1955.8249968264972</v>
      </c>
      <c r="H8" s="1">
        <f t="shared" si="4"/>
        <v>375.56327723283738</v>
      </c>
      <c r="I8" s="1">
        <f t="shared" si="4"/>
        <v>375.56327723283738</v>
      </c>
      <c r="J8" s="1">
        <f t="shared" si="4"/>
        <v>375.56327524321807</v>
      </c>
      <c r="K8" s="1">
        <f t="shared" si="4"/>
        <v>437.09366798009961</v>
      </c>
      <c r="L8" s="1">
        <f t="shared" si="4"/>
        <v>437.09366798009961</v>
      </c>
      <c r="M8" s="1">
        <f t="shared" si="4"/>
        <v>437.09366596274424</v>
      </c>
      <c r="O8" s="1">
        <f t="shared" ref="O8" si="5">SUM(C8:M8)</f>
        <v>9334.615331410494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3" priority="2">
      <formula>AND(LEN(#REF!)&gt;0,MOD(#REF!,2)=0)</formula>
    </cfRule>
  </conditionalFormatting>
  <conditionalFormatting sqref="B8">
    <cfRule type="expression" dxfId="11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8A84-57FF-46FE-B0E0-DD7903398020}">
  <sheetPr codeName="Sheet55"/>
  <dimension ref="A1:BU63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57</v>
      </c>
      <c r="B8" s="5">
        <v>4.6215878092418297E-3</v>
      </c>
      <c r="C8" s="1">
        <f t="shared" ref="C8:M8" si="4">+C$6*$B8</f>
        <v>927.00411895650859</v>
      </c>
      <c r="D8" s="1">
        <f t="shared" si="4"/>
        <v>1968.7565060989493</v>
      </c>
      <c r="E8" s="1">
        <f t="shared" si="4"/>
        <v>1828.0484174436979</v>
      </c>
      <c r="F8" s="1">
        <f t="shared" si="4"/>
        <v>2600.5753318704751</v>
      </c>
      <c r="G8" s="1">
        <f t="shared" si="4"/>
        <v>2899.359921405377</v>
      </c>
      <c r="H8" s="1">
        <f t="shared" si="4"/>
        <v>556.74363285435697</v>
      </c>
      <c r="I8" s="1">
        <f t="shared" si="4"/>
        <v>556.74363285435697</v>
      </c>
      <c r="J8" s="1">
        <f t="shared" si="4"/>
        <v>556.74362990489954</v>
      </c>
      <c r="K8" s="1">
        <f t="shared" si="4"/>
        <v>647.95769810584534</v>
      </c>
      <c r="L8" s="1">
        <f t="shared" si="4"/>
        <v>647.95769810584534</v>
      </c>
      <c r="M8" s="1">
        <f t="shared" si="4"/>
        <v>647.95769511527146</v>
      </c>
      <c r="O8" s="1">
        <f t="shared" ref="O8" si="5">SUM(C8:M8)</f>
        <v>13837.848282715584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63">
    <cfRule type="expression" dxfId="111" priority="2">
      <formula>AND(LEN(#REF!)&gt;0,MOD(#REF!,2)=0)</formula>
    </cfRule>
  </conditionalFormatting>
  <conditionalFormatting sqref="B8:B63">
    <cfRule type="expression" dxfId="11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2F96-F317-46BA-B6C9-AD0A57A61C1D}">
  <sheetPr codeName="Sheet5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58</v>
      </c>
      <c r="B8" s="5">
        <v>3.6742813852995901E-3</v>
      </c>
      <c r="C8" s="1">
        <f t="shared" ref="C8:M8" si="4">+C$6*$B8</f>
        <v>736.99215918104824</v>
      </c>
      <c r="D8" s="1">
        <f t="shared" si="4"/>
        <v>1565.2121481023046</v>
      </c>
      <c r="E8" s="1">
        <f t="shared" si="4"/>
        <v>1453.3455922244257</v>
      </c>
      <c r="F8" s="1">
        <f t="shared" si="4"/>
        <v>2067.524393640922</v>
      </c>
      <c r="G8" s="1">
        <f t="shared" si="4"/>
        <v>2305.0658406187658</v>
      </c>
      <c r="H8" s="1">
        <f t="shared" si="4"/>
        <v>442.62553282881765</v>
      </c>
      <c r="I8" s="1">
        <f t="shared" si="4"/>
        <v>442.62553282881765</v>
      </c>
      <c r="J8" s="1">
        <f t="shared" si="4"/>
        <v>442.625530483923</v>
      </c>
      <c r="K8" s="1">
        <f t="shared" si="4"/>
        <v>515.14306486853172</v>
      </c>
      <c r="L8" s="1">
        <f t="shared" si="4"/>
        <v>515.14306486853172</v>
      </c>
      <c r="M8" s="1">
        <f t="shared" si="4"/>
        <v>515.1430624909483</v>
      </c>
      <c r="O8" s="1">
        <f t="shared" ref="O8" si="5">SUM(C8:M8)</f>
        <v>11001.445922137034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9" priority="2">
      <formula>AND(LEN(#REF!)&gt;0,MOD(#REF!,2)=0)</formula>
    </cfRule>
  </conditionalFormatting>
  <conditionalFormatting sqref="B8">
    <cfRule type="expression" dxfId="10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92E4-AD4D-41E1-B2F8-FFBB0C521EB8}">
  <sheetPr codeName="Sheet5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59</v>
      </c>
      <c r="B8" s="5">
        <v>1.3128662946034E-2</v>
      </c>
      <c r="C8" s="1">
        <f t="shared" ref="C8:M8" si="4">+C$6*$B8</f>
        <v>2633.3643608432808</v>
      </c>
      <c r="D8" s="1">
        <f t="shared" si="4"/>
        <v>5592.697068245222</v>
      </c>
      <c r="E8" s="1">
        <f t="shared" si="4"/>
        <v>5192.9839943009401</v>
      </c>
      <c r="F8" s="1">
        <f t="shared" si="4"/>
        <v>7387.5210008178938</v>
      </c>
      <c r="G8" s="1">
        <f t="shared" si="4"/>
        <v>8236.2860424835962</v>
      </c>
      <c r="H8" s="1">
        <f t="shared" si="4"/>
        <v>1581.555907794045</v>
      </c>
      <c r="I8" s="1">
        <f t="shared" si="4"/>
        <v>1581.555907794045</v>
      </c>
      <c r="J8" s="1">
        <f t="shared" si="4"/>
        <v>1581.5558994154458</v>
      </c>
      <c r="K8" s="1">
        <f t="shared" si="4"/>
        <v>1840.6700408696202</v>
      </c>
      <c r="L8" s="1">
        <f t="shared" si="4"/>
        <v>1840.6700408696202</v>
      </c>
      <c r="M8" s="1">
        <f t="shared" si="4"/>
        <v>1840.6700323742202</v>
      </c>
      <c r="O8" s="1">
        <f t="shared" ref="O8" si="5">SUM(C8:M8)</f>
        <v>39309.530295807926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7" priority="2">
      <formula>AND(LEN(#REF!)&gt;0,MOD(#REF!,2)=0)</formula>
    </cfRule>
  </conditionalFormatting>
  <conditionalFormatting sqref="B8">
    <cfRule type="expression" dxfId="10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1257-E2D0-4BAB-8B26-D120738CD24D}">
  <sheetPr codeName="Sheet58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60</v>
      </c>
      <c r="B8" s="5">
        <v>3.2840874394855901E-3</v>
      </c>
      <c r="C8" s="1">
        <f t="shared" ref="C8:M8" si="4">+C$6*$B8</f>
        <v>658.72654790386912</v>
      </c>
      <c r="D8" s="1">
        <f t="shared" si="4"/>
        <v>1398.9928959384567</v>
      </c>
      <c r="E8" s="1">
        <f t="shared" si="4"/>
        <v>1299.0061196052934</v>
      </c>
      <c r="F8" s="1">
        <f t="shared" si="4"/>
        <v>1847.961595742777</v>
      </c>
      <c r="G8" s="1">
        <f t="shared" si="4"/>
        <v>2060.2770938149429</v>
      </c>
      <c r="H8" s="1">
        <f t="shared" si="4"/>
        <v>395.62047658476024</v>
      </c>
      <c r="I8" s="1">
        <f t="shared" si="4"/>
        <v>395.62047658476024</v>
      </c>
      <c r="J8" s="1">
        <f t="shared" si="4"/>
        <v>395.62047448888399</v>
      </c>
      <c r="K8" s="1">
        <f t="shared" si="4"/>
        <v>460.43693758498387</v>
      </c>
      <c r="L8" s="1">
        <f t="shared" si="4"/>
        <v>460.43693758498387</v>
      </c>
      <c r="M8" s="1">
        <f t="shared" si="4"/>
        <v>460.43693545989032</v>
      </c>
      <c r="O8" s="1">
        <f t="shared" ref="O8" si="5">SUM(C8:M8)</f>
        <v>9833.1364912936024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5" priority="2">
      <formula>AND(LEN(#REF!)&gt;0,MOD(#REF!,2)=0)</formula>
    </cfRule>
  </conditionalFormatting>
  <conditionalFormatting sqref="B8">
    <cfRule type="expression" dxfId="10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5F8D-E75C-4159-A1BA-200AC1CCA094}">
  <sheetPr codeName="Sheet59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61</v>
      </c>
      <c r="B8" s="5">
        <v>5.5861209277287801E-3</v>
      </c>
      <c r="C8" s="1">
        <f t="shared" ref="C8:M8" si="4">+C$6*$B8</f>
        <v>1120.4714316232455</v>
      </c>
      <c r="D8" s="1">
        <f t="shared" si="4"/>
        <v>2379.639287244378</v>
      </c>
      <c r="E8" s="1">
        <f t="shared" si="4"/>
        <v>2209.5651847538829</v>
      </c>
      <c r="F8" s="1">
        <f t="shared" si="4"/>
        <v>3143.3197604612969</v>
      </c>
      <c r="G8" s="1">
        <f t="shared" si="4"/>
        <v>3504.4611943957902</v>
      </c>
      <c r="H8" s="1">
        <f t="shared" si="4"/>
        <v>672.93696176199512</v>
      </c>
      <c r="I8" s="1">
        <f t="shared" si="4"/>
        <v>672.93696176199512</v>
      </c>
      <c r="J8" s="1">
        <f t="shared" si="4"/>
        <v>672.93695819698087</v>
      </c>
      <c r="K8" s="1">
        <f t="shared" si="4"/>
        <v>783.18755524539506</v>
      </c>
      <c r="L8" s="1">
        <f t="shared" si="4"/>
        <v>783.18755524539506</v>
      </c>
      <c r="M8" s="1">
        <f t="shared" si="4"/>
        <v>783.18755163068329</v>
      </c>
      <c r="O8" s="1">
        <f t="shared" ref="O8" si="5">SUM(C8:M8)</f>
        <v>16725.830402321037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3" priority="2">
      <formula>AND(LEN(#REF!)&gt;0,MOD(#REF!,2)=0)</formula>
    </cfRule>
  </conditionalFormatting>
  <conditionalFormatting sqref="B8">
    <cfRule type="expression" dxfId="10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A132-71EC-411E-AC73-9CFDA402FBC2}">
  <sheetPr codeName="Sheet6"/>
  <dimension ref="A1:BU112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</v>
      </c>
      <c r="B8" s="5">
        <v>9.2482053818880201E-3</v>
      </c>
      <c r="C8" s="1">
        <f t="shared" ref="C8:M8" si="4">+C$6*$B8</f>
        <v>1855.0171144259539</v>
      </c>
      <c r="D8" s="1">
        <f t="shared" si="4"/>
        <v>3939.6556479835203</v>
      </c>
      <c r="E8" s="1">
        <f t="shared" si="4"/>
        <v>3658.086335338533</v>
      </c>
      <c r="F8" s="1">
        <f t="shared" si="4"/>
        <v>5203.9809201754097</v>
      </c>
      <c r="G8" s="1">
        <f t="shared" si="4"/>
        <v>5801.8752722931476</v>
      </c>
      <c r="H8" s="1">
        <f t="shared" si="4"/>
        <v>1114.0931805729824</v>
      </c>
      <c r="I8" s="1">
        <f t="shared" si="4"/>
        <v>1114.0931805729824</v>
      </c>
      <c r="J8" s="1">
        <f t="shared" si="4"/>
        <v>1114.0931746708575</v>
      </c>
      <c r="K8" s="1">
        <f t="shared" si="4"/>
        <v>1296.620581107451</v>
      </c>
      <c r="L8" s="1">
        <f t="shared" si="4"/>
        <v>1296.620581107451</v>
      </c>
      <c r="M8" s="1">
        <f t="shared" si="4"/>
        <v>1296.6205751230482</v>
      </c>
      <c r="N8" s="1"/>
      <c r="O8" s="1">
        <f t="shared" ref="O8" si="5">SUM(C8:M8)</f>
        <v>27690.756563371335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  <row r="106" spans="1:15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</row>
    <row r="107" spans="1:15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</row>
    <row r="108" spans="1:15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</row>
    <row r="109" spans="1:15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</row>
    <row r="110" spans="1:15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</row>
    <row r="111" spans="1:15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</row>
    <row r="112" spans="1:15" x14ac:dyDescent="0.2">
      <c r="A112" s="4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O112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12">
    <cfRule type="expression" dxfId="209" priority="2">
      <formula>AND(LEN(#REF!)&gt;0,MOD(#REF!,2)=0)</formula>
    </cfRule>
  </conditionalFormatting>
  <conditionalFormatting sqref="B8:B112">
    <cfRule type="expression" dxfId="20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26ED-BC10-4534-8558-E02DA075134E}">
  <sheetPr codeName="Sheet60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62</v>
      </c>
      <c r="B8" s="5">
        <v>2.0770079523893E-4</v>
      </c>
      <c r="C8" s="1">
        <f t="shared" ref="C8:M8" si="4">+C$6*$B8</f>
        <v>41.660896783570266</v>
      </c>
      <c r="D8" s="1">
        <f t="shared" si="4"/>
        <v>88.478745579790484</v>
      </c>
      <c r="E8" s="1">
        <f t="shared" si="4"/>
        <v>82.155121942952135</v>
      </c>
      <c r="F8" s="1">
        <f t="shared" si="4"/>
        <v>116.87359124241156</v>
      </c>
      <c r="G8" s="1">
        <f t="shared" si="4"/>
        <v>130.30139991185604</v>
      </c>
      <c r="H8" s="1">
        <f t="shared" si="4"/>
        <v>25.020858644473289</v>
      </c>
      <c r="I8" s="1">
        <f t="shared" si="4"/>
        <v>25.020858644473289</v>
      </c>
      <c r="J8" s="1">
        <f t="shared" si="4"/>
        <v>25.020858511920437</v>
      </c>
      <c r="K8" s="1">
        <f t="shared" si="4"/>
        <v>29.120149769446584</v>
      </c>
      <c r="L8" s="1">
        <f t="shared" si="4"/>
        <v>29.120149769446584</v>
      </c>
      <c r="M8" s="1">
        <f t="shared" si="4"/>
        <v>29.120149635045895</v>
      </c>
      <c r="O8" s="1">
        <f t="shared" ref="O8" si="5">SUM(C8:M8)</f>
        <v>621.8927804353865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1" priority="2">
      <formula>AND(LEN(#REF!)&gt;0,MOD(#REF!,2)=0)</formula>
    </cfRule>
  </conditionalFormatting>
  <conditionalFormatting sqref="B8">
    <cfRule type="expression" dxfId="10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42B9-12BC-475A-93C2-671B7FD85F1C}">
  <sheetPr codeName="Sheet61"/>
  <dimension ref="A1:BU57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63</v>
      </c>
      <c r="B8" s="5">
        <v>2.07451758220469E-3</v>
      </c>
      <c r="C8" s="1">
        <f t="shared" ref="C8:M8" si="4">+C$6*$B8</f>
        <v>416.10944613144261</v>
      </c>
      <c r="D8" s="1">
        <f t="shared" si="4"/>
        <v>883.72657959995797</v>
      </c>
      <c r="E8" s="1">
        <f t="shared" si="4"/>
        <v>820.56616462525653</v>
      </c>
      <c r="F8" s="1">
        <f t="shared" si="4"/>
        <v>1167.3345768795714</v>
      </c>
      <c r="G8" s="1">
        <f t="shared" si="4"/>
        <v>1301.4516617140255</v>
      </c>
      <c r="H8" s="1">
        <f t="shared" si="4"/>
        <v>249.90858181408208</v>
      </c>
      <c r="I8" s="1">
        <f t="shared" si="4"/>
        <v>249.90858181408208</v>
      </c>
      <c r="J8" s="1">
        <f t="shared" si="4"/>
        <v>249.90858049014287</v>
      </c>
      <c r="K8" s="1">
        <f t="shared" si="4"/>
        <v>290.85234182015256</v>
      </c>
      <c r="L8" s="1">
        <f t="shared" si="4"/>
        <v>290.85234182015256</v>
      </c>
      <c r="M8" s="1">
        <f t="shared" si="4"/>
        <v>290.8523404777572</v>
      </c>
      <c r="O8" s="1">
        <f t="shared" ref="O8" si="5">SUM(C8:M8)</f>
        <v>6211.4711971866236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7">
    <cfRule type="expression" dxfId="99" priority="2">
      <formula>AND(LEN(#REF!)&gt;0,MOD(#REF!,2)=0)</formula>
    </cfRule>
  </conditionalFormatting>
  <conditionalFormatting sqref="B8:B57">
    <cfRule type="expression" dxfId="9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B626-3AF9-47AF-967F-188C9ED6ACFA}">
  <sheetPr codeName="Sheet62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64</v>
      </c>
      <c r="B8" s="5">
        <v>4.2621803294894999E-3</v>
      </c>
      <c r="C8" s="1">
        <f t="shared" ref="C8:M8" si="4">+C$6*$B8</f>
        <v>854.9136972516693</v>
      </c>
      <c r="D8" s="1">
        <f t="shared" si="4"/>
        <v>1815.6520226813541</v>
      </c>
      <c r="E8" s="1">
        <f t="shared" si="4"/>
        <v>1685.8863939796327</v>
      </c>
      <c r="F8" s="1">
        <f t="shared" si="4"/>
        <v>2398.3361308615522</v>
      </c>
      <c r="G8" s="1">
        <f t="shared" si="4"/>
        <v>2673.8851094449897</v>
      </c>
      <c r="H8" s="1">
        <f t="shared" si="4"/>
        <v>513.44729527267054</v>
      </c>
      <c r="I8" s="1">
        <f t="shared" si="4"/>
        <v>513.44729527267054</v>
      </c>
      <c r="J8" s="1">
        <f t="shared" si="4"/>
        <v>513.4472925525838</v>
      </c>
      <c r="K8" s="1">
        <f t="shared" si="4"/>
        <v>597.5679072212821</v>
      </c>
      <c r="L8" s="1">
        <f t="shared" si="4"/>
        <v>597.5679072212821</v>
      </c>
      <c r="M8" s="1">
        <f t="shared" si="4"/>
        <v>597.56790446327636</v>
      </c>
      <c r="O8" s="1">
        <f t="shared" ref="O8" si="5">SUM(C8:M8)</f>
        <v>12761.718956222963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7" priority="2">
      <formula>AND(LEN(#REF!)&gt;0,MOD(#REF!,2)=0)</formula>
    </cfRule>
  </conditionalFormatting>
  <conditionalFormatting sqref="B8">
    <cfRule type="expression" dxfId="9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5540-13FF-442D-BF23-0A3575CD4AC6}">
  <sheetPr codeName="Sheet63"/>
  <dimension ref="A1:BU55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65</v>
      </c>
      <c r="B8" s="5">
        <v>6.94853970624162E-3</v>
      </c>
      <c r="C8" s="1">
        <f t="shared" ref="C8:M8" si="4">+C$6*$B8</f>
        <v>1393.7471696498021</v>
      </c>
      <c r="D8" s="1">
        <f t="shared" si="4"/>
        <v>2960.0179244012393</v>
      </c>
      <c r="E8" s="1">
        <f t="shared" si="4"/>
        <v>2748.4638478877009</v>
      </c>
      <c r="F8" s="1">
        <f t="shared" si="4"/>
        <v>3909.9551276380239</v>
      </c>
      <c r="G8" s="1">
        <f t="shared" si="4"/>
        <v>4359.1766224335443</v>
      </c>
      <c r="H8" s="1">
        <f t="shared" si="4"/>
        <v>837.06193601898508</v>
      </c>
      <c r="I8" s="1">
        <f t="shared" si="4"/>
        <v>837.06193601898508</v>
      </c>
      <c r="J8" s="1">
        <f t="shared" si="4"/>
        <v>837.06193158448696</v>
      </c>
      <c r="K8" s="1">
        <f t="shared" si="4"/>
        <v>974.20193645352333</v>
      </c>
      <c r="L8" s="1">
        <f t="shared" si="4"/>
        <v>974.20193645352333</v>
      </c>
      <c r="M8" s="1">
        <f t="shared" si="4"/>
        <v>974.20193195720674</v>
      </c>
      <c r="O8" s="1">
        <f t="shared" ref="O8" si="5">SUM(C8:M8)</f>
        <v>20805.152300497022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5">
    <cfRule type="expression" dxfId="95" priority="2">
      <formula>AND(LEN(#REF!)&gt;0,MOD(#REF!,2)=0)</formula>
    </cfRule>
  </conditionalFormatting>
  <conditionalFormatting sqref="B8:B55">
    <cfRule type="expression" dxfId="9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072E-30D3-4AC6-9C75-68804C4C8BA9}">
  <sheetPr codeName="Sheet64"/>
  <dimension ref="A1:BU54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66</v>
      </c>
      <c r="B8" s="5">
        <v>7.9530599340234195E-2</v>
      </c>
      <c r="C8" s="1">
        <f t="shared" ref="C8:M8" si="4">+C$6*$B8</f>
        <v>15952.351489253968</v>
      </c>
      <c r="D8" s="1">
        <f t="shared" si="4"/>
        <v>33879.348688761842</v>
      </c>
      <c r="E8" s="1">
        <f t="shared" si="4"/>
        <v>31457.973376927879</v>
      </c>
      <c r="F8" s="1">
        <f t="shared" si="4"/>
        <v>44752.003707361553</v>
      </c>
      <c r="G8" s="1">
        <f t="shared" si="4"/>
        <v>49893.638673556175</v>
      </c>
      <c r="H8" s="1">
        <f t="shared" si="4"/>
        <v>9580.7234715356699</v>
      </c>
      <c r="I8" s="1">
        <f t="shared" si="4"/>
        <v>9580.7234715356699</v>
      </c>
      <c r="J8" s="1">
        <f t="shared" si="4"/>
        <v>9580.7234207799265</v>
      </c>
      <c r="K8" s="1">
        <f t="shared" si="4"/>
        <v>11150.380822458137</v>
      </c>
      <c r="L8" s="1">
        <f t="shared" si="4"/>
        <v>11150.380822458137</v>
      </c>
      <c r="M8" s="1">
        <f t="shared" si="4"/>
        <v>11150.380770994841</v>
      </c>
      <c r="O8" s="1">
        <f t="shared" ref="O8" si="5">SUM(C8:M8)</f>
        <v>238128.62871562375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4">
    <cfRule type="expression" dxfId="93" priority="2">
      <formula>AND(LEN(#REF!)&gt;0,MOD(#REF!,2)=0)</formula>
    </cfRule>
  </conditionalFormatting>
  <conditionalFormatting sqref="B8:B54">
    <cfRule type="expression" dxfId="9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D5BF-FBD7-4AE6-80FD-01C6B2F8F7FD}">
  <sheetPr codeName="Sheet6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67</v>
      </c>
      <c r="B8" s="5">
        <v>2.67223584033115E-3</v>
      </c>
      <c r="C8" s="1">
        <f t="shared" ref="C8:M8" si="4">+C$6*$B8</f>
        <v>536.00055501629924</v>
      </c>
      <c r="D8" s="1">
        <f t="shared" si="4"/>
        <v>1138.3493971405917</v>
      </c>
      <c r="E8" s="1">
        <f t="shared" si="4"/>
        <v>1056.9909521539671</v>
      </c>
      <c r="F8" s="1">
        <f t="shared" si="4"/>
        <v>1503.6716587768126</v>
      </c>
      <c r="G8" s="1">
        <f t="shared" si="4"/>
        <v>1676.43109160576</v>
      </c>
      <c r="H8" s="1">
        <f t="shared" si="4"/>
        <v>321.9132365319366</v>
      </c>
      <c r="I8" s="1">
        <f t="shared" si="4"/>
        <v>321.9132365319366</v>
      </c>
      <c r="J8" s="1">
        <f t="shared" si="4"/>
        <v>321.91323482653877</v>
      </c>
      <c r="K8" s="1">
        <f t="shared" si="4"/>
        <v>374.65387554347103</v>
      </c>
      <c r="L8" s="1">
        <f t="shared" si="4"/>
        <v>374.65387554347103</v>
      </c>
      <c r="M8" s="1">
        <f t="shared" si="4"/>
        <v>374.65387381429929</v>
      </c>
      <c r="O8" s="1">
        <f t="shared" ref="O8" si="5">SUM(C8:M8)</f>
        <v>8001.1449874850841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1" priority="2">
      <formula>AND(LEN(#REF!)&gt;0,MOD(#REF!,2)=0)</formula>
    </cfRule>
  </conditionalFormatting>
  <conditionalFormatting sqref="B8">
    <cfRule type="expression" dxfId="9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72B9-1B27-4F1D-BE7C-06BC31682EF9}">
  <sheetPr codeName="Sheet6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68</v>
      </c>
      <c r="B8" s="5">
        <v>8.9584993437139201E-2</v>
      </c>
      <c r="C8" s="1">
        <f t="shared" ref="C8:M8" si="4">+C$6*$B8</f>
        <v>17969.074989087669</v>
      </c>
      <c r="D8" s="1">
        <f t="shared" si="4"/>
        <v>38162.433769084462</v>
      </c>
      <c r="E8" s="1">
        <f t="shared" si="4"/>
        <v>35434.944057966975</v>
      </c>
      <c r="F8" s="1">
        <f t="shared" si="4"/>
        <v>50409.628390598875</v>
      </c>
      <c r="G8" s="1">
        <f t="shared" si="4"/>
        <v>56201.277624024035</v>
      </c>
      <c r="H8" s="1">
        <f t="shared" si="4"/>
        <v>10791.934883437545</v>
      </c>
      <c r="I8" s="1">
        <f t="shared" si="4"/>
        <v>10791.934883437545</v>
      </c>
      <c r="J8" s="1">
        <f t="shared" si="4"/>
        <v>10791.934826265175</v>
      </c>
      <c r="K8" s="1">
        <f t="shared" si="4"/>
        <v>12560.030995468336</v>
      </c>
      <c r="L8" s="1">
        <f t="shared" si="4"/>
        <v>12560.030995468336</v>
      </c>
      <c r="M8" s="1">
        <f t="shared" si="4"/>
        <v>12560.030937498963</v>
      </c>
      <c r="O8" s="1">
        <f t="shared" ref="O8" si="5">SUM(C8:M8)</f>
        <v>268233.25635233801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89" priority="2">
      <formula>AND(LEN(#REF!)&gt;0,MOD(#REF!,2)=0)</formula>
    </cfRule>
  </conditionalFormatting>
  <conditionalFormatting sqref="B8">
    <cfRule type="expression" dxfId="8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049F-4223-47C8-AA84-45C47C132ECB}">
  <sheetPr codeName="Sheet67"/>
  <dimension ref="A1:BU51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69</v>
      </c>
      <c r="B8" s="5">
        <v>7.5884618953115197E-3</v>
      </c>
      <c r="C8" s="1">
        <f t="shared" ref="C8:M8" si="4">+C$6*$B8</f>
        <v>1522.1035981251443</v>
      </c>
      <c r="D8" s="1">
        <f t="shared" si="4"/>
        <v>3232.6192521546818</v>
      </c>
      <c r="E8" s="1">
        <f t="shared" si="4"/>
        <v>3001.5822118138522</v>
      </c>
      <c r="F8" s="1">
        <f t="shared" si="4"/>
        <v>4270.0404333599854</v>
      </c>
      <c r="G8" s="1">
        <f t="shared" si="4"/>
        <v>4760.6327505843656</v>
      </c>
      <c r="H8" s="1">
        <f t="shared" si="4"/>
        <v>914.150724329887</v>
      </c>
      <c r="I8" s="1">
        <f t="shared" si="4"/>
        <v>914.150724329887</v>
      </c>
      <c r="J8" s="1">
        <f t="shared" si="4"/>
        <v>914.15071948699619</v>
      </c>
      <c r="K8" s="1">
        <f t="shared" si="4"/>
        <v>1063.9205625428992</v>
      </c>
      <c r="L8" s="1">
        <f t="shared" si="4"/>
        <v>1063.9205625428992</v>
      </c>
      <c r="M8" s="1">
        <f t="shared" si="4"/>
        <v>1063.9205576324966</v>
      </c>
      <c r="O8" s="1">
        <f t="shared" ref="O8" si="5">SUM(C8:M8)</f>
        <v>22721.192096903094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1">
    <cfRule type="expression" dxfId="87" priority="2">
      <formula>AND(LEN(#REF!)&gt;0,MOD(#REF!,2)=0)</formula>
    </cfRule>
  </conditionalFormatting>
  <conditionalFormatting sqref="B8:B51">
    <cfRule type="expression" dxfId="8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7F81-4FD0-4EC8-AC9D-5D208A8423E9}">
  <sheetPr codeName="Sheet68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70</v>
      </c>
      <c r="B8" s="5">
        <v>1.9225363686945599E-4</v>
      </c>
      <c r="C8" s="1">
        <f t="shared" ref="C8:M8" si="4">+C$6*$B8</f>
        <v>38.562485582545172</v>
      </c>
      <c r="D8" s="1">
        <f t="shared" si="4"/>
        <v>81.898389477970184</v>
      </c>
      <c r="E8" s="1">
        <f t="shared" si="4"/>
        <v>76.045067438556245</v>
      </c>
      <c r="F8" s="1">
        <f t="shared" si="4"/>
        <v>108.18144891790151</v>
      </c>
      <c r="G8" s="1">
        <f t="shared" si="4"/>
        <v>120.61060234949147</v>
      </c>
      <c r="H8" s="1">
        <f t="shared" si="4"/>
        <v>23.16000315002616</v>
      </c>
      <c r="I8" s="1">
        <f t="shared" si="4"/>
        <v>23.16000315002616</v>
      </c>
      <c r="J8" s="1">
        <f t="shared" si="4"/>
        <v>23.160003027331548</v>
      </c>
      <c r="K8" s="1">
        <f t="shared" si="4"/>
        <v>26.95442110810956</v>
      </c>
      <c r="L8" s="1">
        <f t="shared" si="4"/>
        <v>26.95442110810956</v>
      </c>
      <c r="M8" s="1">
        <f t="shared" si="4"/>
        <v>26.954420983704541</v>
      </c>
      <c r="O8" s="1">
        <f t="shared" ref="O8" si="5">SUM(C8:M8)</f>
        <v>575.64126629377211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85" priority="2">
      <formula>AND(LEN(#REF!)&gt;0,MOD(#REF!,2)=0)</formula>
    </cfRule>
  </conditionalFormatting>
  <conditionalFormatting sqref="B8">
    <cfRule type="expression" dxfId="8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A5D0-64C9-4F7D-80AA-B98DD826E444}">
  <sheetPr codeName="Sheet69"/>
  <dimension ref="A1:BU49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71</v>
      </c>
      <c r="B8" s="5">
        <v>1.6307022405654599E-4</v>
      </c>
      <c r="C8" s="1">
        <f t="shared" ref="C8:M8" si="4">+C$6*$B8</f>
        <v>32.708838524562779</v>
      </c>
      <c r="D8" s="1">
        <f t="shared" si="4"/>
        <v>69.466507575673603</v>
      </c>
      <c r="E8" s="1">
        <f t="shared" si="4"/>
        <v>64.501698836630212</v>
      </c>
      <c r="F8" s="1">
        <f t="shared" si="4"/>
        <v>91.759892822119596</v>
      </c>
      <c r="G8" s="1">
        <f t="shared" si="4"/>
        <v>102.3023453235452</v>
      </c>
      <c r="H8" s="1">
        <f t="shared" si="4"/>
        <v>19.644397704629821</v>
      </c>
      <c r="I8" s="1">
        <f t="shared" si="4"/>
        <v>19.644397704629821</v>
      </c>
      <c r="J8" s="1">
        <f t="shared" si="4"/>
        <v>19.644397600559813</v>
      </c>
      <c r="K8" s="1">
        <f t="shared" si="4"/>
        <v>22.862836620347135</v>
      </c>
      <c r="L8" s="1">
        <f t="shared" si="4"/>
        <v>22.862836620347135</v>
      </c>
      <c r="M8" s="1">
        <f t="shared" si="4"/>
        <v>22.862836514826352</v>
      </c>
      <c r="O8" s="1">
        <f t="shared" ref="O8" si="5">SUM(C8:M8)</f>
        <v>488.26098584787138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49">
    <cfRule type="expression" dxfId="83" priority="2">
      <formula>AND(LEN(#REF!)&gt;0,MOD(#REF!,2)=0)</formula>
    </cfRule>
  </conditionalFormatting>
  <conditionalFormatting sqref="B8:B49">
    <cfRule type="expression" dxfId="8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35C8-AF7A-465A-ACAF-A98862A31567}">
  <sheetPr codeName="Sheet7"/>
  <dimension ref="A1:BU111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</v>
      </c>
      <c r="B8" s="5">
        <v>2.4787880023259299E-2</v>
      </c>
      <c r="C8" s="1">
        <f t="shared" ref="C8:M8" si="4">+C$6*$B8</f>
        <v>4971.9853501021626</v>
      </c>
      <c r="D8" s="1">
        <f t="shared" si="4"/>
        <v>10559.422882889628</v>
      </c>
      <c r="E8" s="1">
        <f t="shared" si="4"/>
        <v>9804.735237895884</v>
      </c>
      <c r="F8" s="1">
        <f t="shared" si="4"/>
        <v>13948.182308458219</v>
      </c>
      <c r="G8" s="1">
        <f t="shared" si="4"/>
        <v>15550.71305414255</v>
      </c>
      <c r="H8" s="1">
        <f t="shared" si="4"/>
        <v>2986.0937289366989</v>
      </c>
      <c r="I8" s="1">
        <f t="shared" si="4"/>
        <v>2986.0937289366989</v>
      </c>
      <c r="J8" s="1">
        <f t="shared" si="4"/>
        <v>2986.0937131172877</v>
      </c>
      <c r="K8" s="1">
        <f t="shared" si="4"/>
        <v>3475.3202457122306</v>
      </c>
      <c r="L8" s="1">
        <f t="shared" si="4"/>
        <v>3475.3202457122306</v>
      </c>
      <c r="M8" s="1">
        <f t="shared" si="4"/>
        <v>3475.3202296722911</v>
      </c>
      <c r="N8" s="1"/>
      <c r="O8" s="1">
        <f t="shared" ref="O8" si="5">SUM(C8:M8)</f>
        <v>74219.280725575882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  <row r="106" spans="1:15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</row>
    <row r="107" spans="1:15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</row>
    <row r="108" spans="1:15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</row>
    <row r="109" spans="1:15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</row>
    <row r="110" spans="1:15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</row>
    <row r="111" spans="1:15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11">
    <cfRule type="expression" dxfId="207" priority="2">
      <formula>AND(LEN(#REF!)&gt;0,MOD(#REF!,2)=0)</formula>
    </cfRule>
  </conditionalFormatting>
  <conditionalFormatting sqref="B8:B111">
    <cfRule type="expression" dxfId="20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DE6F-76C2-4E80-989B-1CF7309313B1}">
  <sheetPr codeName="Sheet70"/>
  <dimension ref="A1:BU4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72</v>
      </c>
      <c r="B8" s="5">
        <v>1.0198085515174499E-2</v>
      </c>
      <c r="C8" s="1">
        <f t="shared" ref="C8:M8" si="4">+C$6*$B8</f>
        <v>2045.5453121831608</v>
      </c>
      <c r="D8" s="1">
        <f t="shared" si="4"/>
        <v>4344.296383940602</v>
      </c>
      <c r="E8" s="1">
        <f t="shared" si="4"/>
        <v>4033.8071797944599</v>
      </c>
      <c r="F8" s="1">
        <f t="shared" si="4"/>
        <v>5738.4800890365759</v>
      </c>
      <c r="G8" s="1">
        <f t="shared" si="4"/>
        <v>6397.7839734288764</v>
      </c>
      <c r="H8" s="1">
        <f t="shared" si="4"/>
        <v>1228.5213247542029</v>
      </c>
      <c r="I8" s="1">
        <f t="shared" si="4"/>
        <v>1228.5213247542029</v>
      </c>
      <c r="J8" s="1">
        <f t="shared" si="4"/>
        <v>1228.5213182458729</v>
      </c>
      <c r="K8" s="1">
        <f t="shared" si="4"/>
        <v>1429.7960545691897</v>
      </c>
      <c r="L8" s="1">
        <f t="shared" si="4"/>
        <v>1429.7960545691897</v>
      </c>
      <c r="M8" s="1">
        <f t="shared" si="4"/>
        <v>1429.796047970131</v>
      </c>
      <c r="O8" s="1">
        <f t="shared" ref="O8" si="5">SUM(C8:M8)</f>
        <v>30534.86506324646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48">
    <cfRule type="expression" dxfId="81" priority="2">
      <formula>AND(LEN(#REF!)&gt;0,MOD(#REF!,2)=0)</formula>
    </cfRule>
  </conditionalFormatting>
  <conditionalFormatting sqref="B8:B48">
    <cfRule type="expression" dxfId="8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41B2-CDDF-4CA1-91A6-226F6037CE97}">
  <sheetPr codeName="Sheet7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73</v>
      </c>
      <c r="B8" s="5">
        <v>1.3365150067501299E-4</v>
      </c>
      <c r="C8" s="1">
        <f t="shared" ref="C8:M8" si="4">+C$6*$B8</f>
        <v>26.80799256539078</v>
      </c>
      <c r="D8" s="1">
        <f t="shared" si="4"/>
        <v>56.934385402705551</v>
      </c>
      <c r="E8" s="1">
        <f t="shared" si="4"/>
        <v>52.865254190207338</v>
      </c>
      <c r="F8" s="1">
        <f t="shared" si="4"/>
        <v>75.205927068586377</v>
      </c>
      <c r="G8" s="1">
        <f t="shared" si="4"/>
        <v>83.846465865675341</v>
      </c>
      <c r="H8" s="1">
        <f t="shared" si="4"/>
        <v>16.100445364998951</v>
      </c>
      <c r="I8" s="1">
        <f t="shared" si="4"/>
        <v>16.100445364998951</v>
      </c>
      <c r="J8" s="1">
        <f t="shared" si="4"/>
        <v>16.100445279703717</v>
      </c>
      <c r="K8" s="1">
        <f t="shared" si="4"/>
        <v>18.738261026350607</v>
      </c>
      <c r="L8" s="1">
        <f t="shared" si="4"/>
        <v>18.738261026350607</v>
      </c>
      <c r="M8" s="1">
        <f t="shared" si="4"/>
        <v>18.738260939866326</v>
      </c>
      <c r="O8" s="1">
        <f t="shared" ref="O8" si="5">SUM(C8:M8)</f>
        <v>400.17614409483451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9" priority="2">
      <formula>AND(LEN(#REF!)&gt;0,MOD(#REF!,2)=0)</formula>
    </cfRule>
  </conditionalFormatting>
  <conditionalFormatting sqref="B8">
    <cfRule type="expression" dxfId="7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C79E-D4E0-487F-8E54-4404129DC8E4}">
  <sheetPr codeName="Sheet72"/>
  <dimension ref="A1:BU46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74</v>
      </c>
      <c r="B8" s="5">
        <v>5.5711492928000698E-3</v>
      </c>
      <c r="C8" s="1">
        <f t="shared" ref="C8:M8" si="4">+C$6*$B8</f>
        <v>1117.4684015350422</v>
      </c>
      <c r="D8" s="1">
        <f t="shared" si="4"/>
        <v>2373.2615000228752</v>
      </c>
      <c r="E8" s="1">
        <f t="shared" si="4"/>
        <v>2203.643221422743</v>
      </c>
      <c r="F8" s="1">
        <f t="shared" si="4"/>
        <v>3134.8951959868286</v>
      </c>
      <c r="G8" s="1">
        <f t="shared" si="4"/>
        <v>3495.0687171646077</v>
      </c>
      <c r="H8" s="1">
        <f t="shared" si="4"/>
        <v>671.13339061631416</v>
      </c>
      <c r="I8" s="1">
        <f t="shared" si="4"/>
        <v>671.13339061631416</v>
      </c>
      <c r="J8" s="1">
        <f t="shared" si="4"/>
        <v>671.13338706085472</v>
      </c>
      <c r="K8" s="1">
        <f t="shared" si="4"/>
        <v>781.08849611124015</v>
      </c>
      <c r="L8" s="1">
        <f t="shared" si="4"/>
        <v>781.08849611124015</v>
      </c>
      <c r="M8" s="1">
        <f t="shared" si="4"/>
        <v>781.08849250621631</v>
      </c>
      <c r="O8" s="1">
        <f t="shared" ref="O8" si="5">SUM(C8:M8)</f>
        <v>16681.002689154277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46">
    <cfRule type="expression" dxfId="77" priority="2">
      <formula>AND(LEN(#REF!)&gt;0,MOD(#REF!,2)=0)</formula>
    </cfRule>
  </conditionalFormatting>
  <conditionalFormatting sqref="B8:B46">
    <cfRule type="expression" dxfId="7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3087-D589-4CD7-B8DC-CC1AA15BDEB2}">
  <sheetPr codeName="Sheet73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75</v>
      </c>
      <c r="B8" s="5">
        <v>2.6408071725092801E-3</v>
      </c>
      <c r="C8" s="1">
        <f t="shared" ref="C8:M8" si="4">+C$6*$B8</f>
        <v>529.69655177612947</v>
      </c>
      <c r="D8" s="1">
        <f t="shared" si="4"/>
        <v>1124.961055988965</v>
      </c>
      <c r="E8" s="1">
        <f t="shared" si="4"/>
        <v>1044.5594829607944</v>
      </c>
      <c r="F8" s="1">
        <f t="shared" si="4"/>
        <v>1485.9866938633115</v>
      </c>
      <c r="G8" s="1">
        <f t="shared" si="4"/>
        <v>1656.7142705418667</v>
      </c>
      <c r="H8" s="1">
        <f t="shared" si="4"/>
        <v>318.12715447071724</v>
      </c>
      <c r="I8" s="1">
        <f t="shared" si="4"/>
        <v>318.12715447071724</v>
      </c>
      <c r="J8" s="1">
        <f t="shared" si="4"/>
        <v>318.12715278537689</v>
      </c>
      <c r="K8" s="1">
        <f t="shared" si="4"/>
        <v>370.24750091705602</v>
      </c>
      <c r="L8" s="1">
        <f t="shared" si="4"/>
        <v>370.24750091705602</v>
      </c>
      <c r="M8" s="1">
        <f t="shared" si="4"/>
        <v>370.24749920822143</v>
      </c>
      <c r="O8" s="1">
        <f t="shared" ref="O8" si="5">SUM(C8:M8)</f>
        <v>7907.0420179002103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5" priority="2">
      <formula>AND(LEN(#REF!)&gt;0,MOD(#REF!,2)=0)</formula>
    </cfRule>
  </conditionalFormatting>
  <conditionalFormatting sqref="B8">
    <cfRule type="expression" dxfId="7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421E-89EB-45F8-9EC5-175FFC080AD3}">
  <sheetPr codeName="Sheet74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76</v>
      </c>
      <c r="B8" s="5">
        <v>1.8202203920746601E-3</v>
      </c>
      <c r="C8" s="1">
        <f t="shared" ref="C8:M8" si="4">+C$6*$B8</f>
        <v>365.10218360184103</v>
      </c>
      <c r="D8" s="1">
        <f t="shared" si="4"/>
        <v>775.39817208814463</v>
      </c>
      <c r="E8" s="1">
        <f t="shared" si="4"/>
        <v>719.98004678757729</v>
      </c>
      <c r="F8" s="1">
        <f t="shared" si="4"/>
        <v>1024.2411148677309</v>
      </c>
      <c r="G8" s="1">
        <f t="shared" si="4"/>
        <v>1141.9179448138234</v>
      </c>
      <c r="H8" s="1">
        <f t="shared" si="4"/>
        <v>219.2744475508463</v>
      </c>
      <c r="I8" s="1">
        <f t="shared" si="4"/>
        <v>219.2744475508463</v>
      </c>
      <c r="J8" s="1">
        <f t="shared" si="4"/>
        <v>219.27444638919735</v>
      </c>
      <c r="K8" s="1">
        <f t="shared" si="4"/>
        <v>255.19926570160757</v>
      </c>
      <c r="L8" s="1">
        <f t="shared" si="4"/>
        <v>255.19926570160757</v>
      </c>
      <c r="M8" s="1">
        <f t="shared" si="4"/>
        <v>255.19926452376481</v>
      </c>
      <c r="O8" s="1">
        <f t="shared" ref="O8" si="5">SUM(C8:M8)</f>
        <v>5450.0605995769865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3" priority="2">
      <formula>AND(LEN(#REF!)&gt;0,MOD(#REF!,2)=0)</formula>
    </cfRule>
  </conditionalFormatting>
  <conditionalFormatting sqref="B8">
    <cfRule type="expression" dxfId="7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67A3-E670-46CA-B143-8957702F9899}">
  <sheetPr codeName="Sheet7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77</v>
      </c>
      <c r="B8" s="5">
        <v>5.8621402247249202E-3</v>
      </c>
      <c r="C8" s="1">
        <f t="shared" ref="C8:M8" si="4">+C$6*$B8</f>
        <v>1175.835742718933</v>
      </c>
      <c r="D8" s="1">
        <f t="shared" si="4"/>
        <v>2497.2211247425939</v>
      </c>
      <c r="E8" s="1">
        <f t="shared" si="4"/>
        <v>2318.7433849492163</v>
      </c>
      <c r="F8" s="1">
        <f t="shared" si="4"/>
        <v>3298.6362890043624</v>
      </c>
      <c r="G8" s="1">
        <f t="shared" si="4"/>
        <v>3677.6223070430001</v>
      </c>
      <c r="H8" s="1">
        <f t="shared" si="4"/>
        <v>706.18786869926839</v>
      </c>
      <c r="I8" s="1">
        <f t="shared" si="4"/>
        <v>706.18786869926839</v>
      </c>
      <c r="J8" s="1">
        <f t="shared" si="4"/>
        <v>706.18786495810104</v>
      </c>
      <c r="K8" s="1">
        <f t="shared" si="4"/>
        <v>821.88612285818976</v>
      </c>
      <c r="L8" s="1">
        <f t="shared" si="4"/>
        <v>821.88612285818976</v>
      </c>
      <c r="M8" s="1">
        <f t="shared" si="4"/>
        <v>821.88611906486915</v>
      </c>
      <c r="O8" s="1">
        <f t="shared" ref="O8" si="5">SUM(C8:M8)</f>
        <v>17552.28081559599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1" priority="2">
      <formula>AND(LEN(#REF!)&gt;0,MOD(#REF!,2)=0)</formula>
    </cfRule>
  </conditionalFormatting>
  <conditionalFormatting sqref="B8">
    <cfRule type="expression" dxfId="7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BC88-8858-48F0-980A-C6D118F7DD27}">
  <sheetPr codeName="Sheet7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78</v>
      </c>
      <c r="B8" s="5">
        <v>6.8559646067020601E-3</v>
      </c>
      <c r="C8" s="1">
        <f t="shared" ref="C8:M8" si="4">+C$6*$B8</f>
        <v>1375.1783352733632</v>
      </c>
      <c r="D8" s="1">
        <f t="shared" si="4"/>
        <v>2920.5817312477079</v>
      </c>
      <c r="E8" s="1">
        <f t="shared" si="4"/>
        <v>2711.8461807150529</v>
      </c>
      <c r="F8" s="1">
        <f t="shared" si="4"/>
        <v>3857.8629614507654</v>
      </c>
      <c r="G8" s="1">
        <f t="shared" si="4"/>
        <v>4301.0994973406541</v>
      </c>
      <c r="H8" s="1">
        <f t="shared" si="4"/>
        <v>825.90979537882629</v>
      </c>
      <c r="I8" s="1">
        <f t="shared" si="4"/>
        <v>825.90979537882629</v>
      </c>
      <c r="J8" s="1">
        <f t="shared" si="4"/>
        <v>825.90979100340883</v>
      </c>
      <c r="K8" s="1">
        <f t="shared" si="4"/>
        <v>961.22268540919163</v>
      </c>
      <c r="L8" s="1">
        <f t="shared" si="4"/>
        <v>961.22268540919163</v>
      </c>
      <c r="M8" s="1">
        <f t="shared" si="4"/>
        <v>961.22268097277924</v>
      </c>
      <c r="O8" s="1">
        <f t="shared" ref="O8" si="5">SUM(C8:M8)</f>
        <v>20527.966139579774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9" priority="2">
      <formula>AND(LEN(#REF!)&gt;0,MOD(#REF!,2)=0)</formula>
    </cfRule>
  </conditionalFormatting>
  <conditionalFormatting sqref="B8">
    <cfRule type="expression" dxfId="6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3568-F101-48AE-B455-09F057CE94CD}">
  <sheetPr codeName="Sheet7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79</v>
      </c>
      <c r="B8" s="5">
        <v>1.26687141235335E-2</v>
      </c>
      <c r="C8" s="1">
        <f t="shared" ref="C8:M8" si="4">+C$6*$B8</f>
        <v>2541.1072252946419</v>
      </c>
      <c r="D8" s="1">
        <f t="shared" si="4"/>
        <v>5396.7628408440632</v>
      </c>
      <c r="E8" s="1">
        <f t="shared" si="4"/>
        <v>5011.0532917411492</v>
      </c>
      <c r="F8" s="1">
        <f t="shared" si="4"/>
        <v>7128.7070149999117</v>
      </c>
      <c r="G8" s="1">
        <f t="shared" si="4"/>
        <v>7947.7364710162274</v>
      </c>
      <c r="H8" s="1">
        <f t="shared" si="4"/>
        <v>1526.1477690902993</v>
      </c>
      <c r="I8" s="1">
        <f t="shared" si="4"/>
        <v>1526.1477690902993</v>
      </c>
      <c r="J8" s="1">
        <f t="shared" si="4"/>
        <v>1526.1477610052352</v>
      </c>
      <c r="K8" s="1">
        <f t="shared" si="4"/>
        <v>1776.1841125317555</v>
      </c>
      <c r="L8" s="1">
        <f t="shared" si="4"/>
        <v>1776.1841125317555</v>
      </c>
      <c r="M8" s="1">
        <f t="shared" si="4"/>
        <v>1776.1841043339828</v>
      </c>
      <c r="O8" s="1">
        <f t="shared" ref="O8" si="5">SUM(C8:M8)</f>
        <v>37932.362472479319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7" priority="2">
      <formula>AND(LEN(#REF!)&gt;0,MOD(#REF!,2)=0)</formula>
    </cfRule>
  </conditionalFormatting>
  <conditionalFormatting sqref="B8">
    <cfRule type="expression" dxfId="6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2203-123A-468C-BCA0-6F3F61D5B817}">
  <sheetPr codeName="Sheet78"/>
  <dimension ref="A1:BU40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80</v>
      </c>
      <c r="B8" s="5">
        <v>2.6062410304390901E-3</v>
      </c>
      <c r="C8" s="1">
        <f t="shared" ref="C8:M8" si="4">+C$6*$B8</f>
        <v>522.76322985342892</v>
      </c>
      <c r="D8" s="1">
        <f t="shared" si="4"/>
        <v>1110.236177895046</v>
      </c>
      <c r="E8" s="1">
        <f t="shared" si="4"/>
        <v>1030.8869998409916</v>
      </c>
      <c r="F8" s="1">
        <f t="shared" si="4"/>
        <v>1466.536266846452</v>
      </c>
      <c r="G8" s="1">
        <f t="shared" si="4"/>
        <v>1635.0291503856504</v>
      </c>
      <c r="H8" s="1">
        <f t="shared" si="4"/>
        <v>313.96311381970241</v>
      </c>
      <c r="I8" s="1">
        <f t="shared" si="4"/>
        <v>313.96311381970241</v>
      </c>
      <c r="J8" s="1">
        <f t="shared" si="4"/>
        <v>313.96311215642186</v>
      </c>
      <c r="K8" s="1">
        <f t="shared" si="4"/>
        <v>365.40124487418439</v>
      </c>
      <c r="L8" s="1">
        <f t="shared" si="4"/>
        <v>365.40124487418439</v>
      </c>
      <c r="M8" s="1">
        <f t="shared" si="4"/>
        <v>365.40124318771717</v>
      </c>
      <c r="O8" s="1">
        <f t="shared" ref="O8" si="5">SUM(C8:M8)</f>
        <v>7803.5448975534819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40">
    <cfRule type="expression" dxfId="65" priority="2">
      <formula>AND(LEN(#REF!)&gt;0,MOD(#REF!,2)=0)</formula>
    </cfRule>
  </conditionalFormatting>
  <conditionalFormatting sqref="B8:B40">
    <cfRule type="expression" dxfId="6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26C9-398C-42DC-A6CA-3C9E02727B09}">
  <sheetPr codeName="Sheet79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81</v>
      </c>
      <c r="B8" s="5">
        <v>0.16783603273283701</v>
      </c>
      <c r="C8" s="1">
        <f t="shared" ref="C8:M8" si="4">+C$6*$B8</f>
        <v>33664.770653396488</v>
      </c>
      <c r="D8" s="1">
        <f t="shared" si="4"/>
        <v>71496.70092599967</v>
      </c>
      <c r="E8" s="1">
        <f t="shared" si="4"/>
        <v>66386.793173929516</v>
      </c>
      <c r="F8" s="1">
        <f t="shared" si="4"/>
        <v>94441.621481519425</v>
      </c>
      <c r="G8" s="1">
        <f t="shared" si="4"/>
        <v>105292.1824183836</v>
      </c>
      <c r="H8" s="1">
        <f t="shared" si="4"/>
        <v>20218.515030848568</v>
      </c>
      <c r="I8" s="1">
        <f t="shared" si="4"/>
        <v>20218.515030848568</v>
      </c>
      <c r="J8" s="1">
        <f t="shared" si="4"/>
        <v>20218.514923737061</v>
      </c>
      <c r="K8" s="1">
        <f t="shared" si="4"/>
        <v>23531.01443000104</v>
      </c>
      <c r="L8" s="1">
        <f t="shared" si="4"/>
        <v>23531.01443000104</v>
      </c>
      <c r="M8" s="1">
        <f t="shared" si="4"/>
        <v>23531.01432139636</v>
      </c>
      <c r="O8" s="1">
        <f t="shared" ref="O8" si="5">SUM(C8:M8)</f>
        <v>502530.65682006127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3" priority="2">
      <formula>AND(LEN(#REF!)&gt;0,MOD(#REF!,2)=0)</formula>
    </cfRule>
  </conditionalFormatting>
  <conditionalFormatting sqref="B8">
    <cfRule type="expression" dxfId="6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710F-250D-4979-BE68-BA8CBB51FE63}">
  <sheetPr codeName="Sheet8"/>
  <dimension ref="A1:BU110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</v>
      </c>
      <c r="B8" s="5">
        <v>1.2364099690145901E-4</v>
      </c>
      <c r="C8" s="1">
        <f t="shared" ref="C8:M8" si="4">+C$6*$B8</f>
        <v>24.800072643939249</v>
      </c>
      <c r="D8" s="1">
        <f t="shared" si="4"/>
        <v>52.669997221201839</v>
      </c>
      <c r="E8" s="1">
        <f t="shared" si="4"/>
        <v>48.905644130550904</v>
      </c>
      <c r="F8" s="1">
        <f t="shared" si="4"/>
        <v>69.572999545053833</v>
      </c>
      <c r="G8" s="1">
        <f t="shared" si="4"/>
        <v>77.566361574228125</v>
      </c>
      <c r="H8" s="1">
        <f t="shared" si="4"/>
        <v>14.894521239432031</v>
      </c>
      <c r="I8" s="1">
        <f t="shared" si="4"/>
        <v>14.894521239432031</v>
      </c>
      <c r="J8" s="1">
        <f t="shared" si="4"/>
        <v>14.894521160525413</v>
      </c>
      <c r="K8" s="1">
        <f t="shared" si="4"/>
        <v>17.334764381967688</v>
      </c>
      <c r="L8" s="1">
        <f t="shared" si="4"/>
        <v>17.334764381967688</v>
      </c>
      <c r="M8" s="1">
        <f t="shared" si="4"/>
        <v>17.334764301961084</v>
      </c>
      <c r="N8" s="1"/>
      <c r="O8" s="1">
        <f t="shared" ref="O8" si="5">SUM(C8:M8)</f>
        <v>370.20293182025989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  <row r="106" spans="1:15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</row>
    <row r="107" spans="1:15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</row>
    <row r="108" spans="1:15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</row>
    <row r="109" spans="1:15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</row>
    <row r="110" spans="1:15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10">
    <cfRule type="expression" dxfId="205" priority="2">
      <formula>AND(LEN(#REF!)&gt;0,MOD(#REF!,2)=0)</formula>
    </cfRule>
  </conditionalFormatting>
  <conditionalFormatting sqref="B8:B110">
    <cfRule type="expression" dxfId="20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D39E-C6F8-4AD5-A7ED-326867D031D6}">
  <sheetPr codeName="Sheet80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82</v>
      </c>
      <c r="B8" s="5">
        <v>8.1145378898989495E-3</v>
      </c>
      <c r="C8" s="1">
        <f t="shared" ref="C8:M8" si="4">+C$6*$B8</f>
        <v>1627.6246082185764</v>
      </c>
      <c r="D8" s="1">
        <f t="shared" si="4"/>
        <v>3456.7230839536469</v>
      </c>
      <c r="E8" s="1">
        <f t="shared" si="4"/>
        <v>3209.6692219616561</v>
      </c>
      <c r="F8" s="1">
        <f t="shared" si="4"/>
        <v>4566.0642915408243</v>
      </c>
      <c r="G8" s="1">
        <f t="shared" si="4"/>
        <v>5090.6673008898133</v>
      </c>
      <c r="H8" s="1">
        <f t="shared" si="4"/>
        <v>977.52493087387631</v>
      </c>
      <c r="I8" s="1">
        <f t="shared" si="4"/>
        <v>977.52493087387631</v>
      </c>
      <c r="J8" s="1">
        <f t="shared" si="4"/>
        <v>977.52492569524827</v>
      </c>
      <c r="K8" s="1">
        <f t="shared" si="4"/>
        <v>1137.67767904731</v>
      </c>
      <c r="L8" s="1">
        <f t="shared" si="4"/>
        <v>1137.67767904731</v>
      </c>
      <c r="M8" s="1">
        <f t="shared" si="4"/>
        <v>1137.6776737964901</v>
      </c>
      <c r="O8" s="1">
        <f t="shared" ref="O8" si="5">SUM(C8:M8)</f>
        <v>24296.356325898621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1" priority="2">
      <formula>AND(LEN(#REF!)&gt;0,MOD(#REF!,2)=0)</formula>
    </cfRule>
  </conditionalFormatting>
  <conditionalFormatting sqref="B8">
    <cfRule type="expression" dxfId="6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D435-A1B4-4296-BC63-A4D66F51E6D7}">
  <sheetPr codeName="Sheet8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83</v>
      </c>
      <c r="B8" s="5">
        <v>1.19434526349092E-2</v>
      </c>
      <c r="C8" s="1">
        <f t="shared" ref="C8:M8" si="4">+C$6*$B8</f>
        <v>2395.6333286544418</v>
      </c>
      <c r="D8" s="1">
        <f t="shared" si="4"/>
        <v>5087.8077082602376</v>
      </c>
      <c r="E8" s="1">
        <f t="shared" si="4"/>
        <v>4724.1793490106293</v>
      </c>
      <c r="F8" s="1">
        <f t="shared" si="4"/>
        <v>6720.6011400665457</v>
      </c>
      <c r="G8" s="1">
        <f t="shared" si="4"/>
        <v>7492.7426075541671</v>
      </c>
      <c r="H8" s="1">
        <f t="shared" si="4"/>
        <v>1438.7785071369506</v>
      </c>
      <c r="I8" s="1">
        <f t="shared" si="4"/>
        <v>1438.7785071369506</v>
      </c>
      <c r="J8" s="1">
        <f t="shared" si="4"/>
        <v>1438.7784995147422</v>
      </c>
      <c r="K8" s="1">
        <f t="shared" si="4"/>
        <v>1674.5007119147467</v>
      </c>
      <c r="L8" s="1">
        <f t="shared" si="4"/>
        <v>1674.5007119147467</v>
      </c>
      <c r="M8" s="1">
        <f t="shared" si="4"/>
        <v>1674.5007041862821</v>
      </c>
      <c r="O8" s="1">
        <f t="shared" ref="O8" si="5">SUM(C8:M8)</f>
        <v>35760.801775350439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9" priority="2">
      <formula>AND(LEN(#REF!)&gt;0,MOD(#REF!,2)=0)</formula>
    </cfRule>
  </conditionalFormatting>
  <conditionalFormatting sqref="B8">
    <cfRule type="expression" dxfId="5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B903-ABC2-48AB-95EA-677DE2A45CF1}">
  <sheetPr codeName="Sheet82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84</v>
      </c>
      <c r="B8" s="5">
        <v>2.4493035880773098E-3</v>
      </c>
      <c r="C8" s="1">
        <f t="shared" ref="C8:M8" si="4">+C$6*$B8</f>
        <v>491.28451269112622</v>
      </c>
      <c r="D8" s="1">
        <f t="shared" si="4"/>
        <v>1043.3821823737601</v>
      </c>
      <c r="E8" s="1">
        <f t="shared" si="4"/>
        <v>968.8110954140717</v>
      </c>
      <c r="F8" s="1">
        <f t="shared" si="4"/>
        <v>1378.2273007294923</v>
      </c>
      <c r="G8" s="1">
        <f t="shared" si="4"/>
        <v>1536.5742146941316</v>
      </c>
      <c r="H8" s="1">
        <f t="shared" si="4"/>
        <v>295.05750704606362</v>
      </c>
      <c r="I8" s="1">
        <f t="shared" si="4"/>
        <v>295.05750704606362</v>
      </c>
      <c r="J8" s="1">
        <f t="shared" si="4"/>
        <v>295.05750548293923</v>
      </c>
      <c r="K8" s="1">
        <f t="shared" si="4"/>
        <v>343.39823896006766</v>
      </c>
      <c r="L8" s="1">
        <f t="shared" si="4"/>
        <v>343.39823896006766</v>
      </c>
      <c r="M8" s="1">
        <f t="shared" si="4"/>
        <v>343.39823737515275</v>
      </c>
      <c r="O8" s="1">
        <f t="shared" ref="O8" si="5">SUM(C8:M8)</f>
        <v>7333.6465407729374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7" priority="2">
      <formula>AND(LEN(#REF!)&gt;0,MOD(#REF!,2)=0)</formula>
    </cfRule>
  </conditionalFormatting>
  <conditionalFormatting sqref="B8">
    <cfRule type="expression" dxfId="5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1146-DEDE-423C-85A2-2F1FD68C507B}">
  <sheetPr codeName="Sheet83"/>
  <dimension ref="A1:BU35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85</v>
      </c>
      <c r="B8" s="5">
        <v>9.3874209970502896E-4</v>
      </c>
      <c r="C8" s="1">
        <f t="shared" ref="C8:M8" si="4">+C$6*$B8</f>
        <v>188.29411643423958</v>
      </c>
      <c r="D8" s="1">
        <f t="shared" si="4"/>
        <v>399.8960298119822</v>
      </c>
      <c r="E8" s="1">
        <f t="shared" si="4"/>
        <v>371.31524501642485</v>
      </c>
      <c r="F8" s="1">
        <f t="shared" si="4"/>
        <v>528.23177839429218</v>
      </c>
      <c r="G8" s="1">
        <f t="shared" si="4"/>
        <v>588.92123935803647</v>
      </c>
      <c r="H8" s="1">
        <f t="shared" si="4"/>
        <v>113.08639118745718</v>
      </c>
      <c r="I8" s="1">
        <f t="shared" si="4"/>
        <v>113.08639118745718</v>
      </c>
      <c r="J8" s="1">
        <f t="shared" si="4"/>
        <v>113.08639058836008</v>
      </c>
      <c r="K8" s="1">
        <f t="shared" si="4"/>
        <v>131.6138944333299</v>
      </c>
      <c r="L8" s="1">
        <f t="shared" si="4"/>
        <v>131.6138944333299</v>
      </c>
      <c r="M8" s="1">
        <f t="shared" si="4"/>
        <v>131.61389382588115</v>
      </c>
      <c r="O8" s="1">
        <f t="shared" ref="O8" si="5">SUM(C8:M8)</f>
        <v>2810.7592646707903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35">
    <cfRule type="expression" dxfId="55" priority="2">
      <formula>AND(LEN(#REF!)&gt;0,MOD(#REF!,2)=0)</formula>
    </cfRule>
  </conditionalFormatting>
  <conditionalFormatting sqref="B8:B35">
    <cfRule type="expression" dxfId="5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3573-4A26-4E46-8A32-F361DBB4A3CE}">
  <sheetPr codeName="Sheet84"/>
  <dimension ref="A1:BU34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86</v>
      </c>
      <c r="B8" s="5">
        <v>4.4531642697490902E-3</v>
      </c>
      <c r="C8" s="1">
        <f t="shared" ref="C8:M8" si="4">+C$6*$B8</f>
        <v>893.22150542987811</v>
      </c>
      <c r="D8" s="1">
        <f t="shared" si="4"/>
        <v>1897.0095323654912</v>
      </c>
      <c r="E8" s="1">
        <f t="shared" si="4"/>
        <v>1761.4292385947565</v>
      </c>
      <c r="F8" s="1">
        <f t="shared" si="4"/>
        <v>2505.8031193345014</v>
      </c>
      <c r="G8" s="1">
        <f t="shared" si="4"/>
        <v>2793.6991657555577</v>
      </c>
      <c r="H8" s="1">
        <f t="shared" si="4"/>
        <v>536.45434330588898</v>
      </c>
      <c r="I8" s="1">
        <f t="shared" si="4"/>
        <v>536.45434330588898</v>
      </c>
      <c r="J8" s="1">
        <f t="shared" si="4"/>
        <v>536.45434046391802</v>
      </c>
      <c r="K8" s="1">
        <f t="shared" si="4"/>
        <v>624.34431381866955</v>
      </c>
      <c r="L8" s="1">
        <f t="shared" si="4"/>
        <v>624.34431381866955</v>
      </c>
      <c r="M8" s="1">
        <f t="shared" si="4"/>
        <v>624.34431093708042</v>
      </c>
      <c r="O8" s="1">
        <f t="shared" ref="O8" si="5">SUM(C8:M8)</f>
        <v>13333.558527130304</v>
      </c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</row>
    <row r="19" spans="1:15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</row>
    <row r="20" spans="1:15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</row>
    <row r="21" spans="1:15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</row>
    <row r="22" spans="1:15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</row>
    <row r="23" spans="1:15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</row>
    <row r="25" spans="1:15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</row>
    <row r="26" spans="1:15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15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15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15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15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15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15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34">
    <cfRule type="expression" dxfId="53" priority="2">
      <formula>AND(LEN(#REF!)&gt;0,MOD(#REF!,2)=0)</formula>
    </cfRule>
  </conditionalFormatting>
  <conditionalFormatting sqref="B8:B34">
    <cfRule type="expression" dxfId="5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B427-052F-4C32-A371-6A2C2A898396}">
  <sheetPr codeName="Sheet8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87</v>
      </c>
      <c r="B8" s="5">
        <v>2.7916069308727802E-3</v>
      </c>
      <c r="C8" s="1">
        <f t="shared" ref="C8:M8" si="4">+C$6*$B8</f>
        <v>559.94416426573048</v>
      </c>
      <c r="D8" s="1">
        <f t="shared" si="4"/>
        <v>1189.2004511168907</v>
      </c>
      <c r="E8" s="1">
        <f t="shared" si="4"/>
        <v>1104.2076538937429</v>
      </c>
      <c r="F8" s="1">
        <f t="shared" si="4"/>
        <v>1570.841974740574</v>
      </c>
      <c r="G8" s="1">
        <f t="shared" si="4"/>
        <v>1751.3187211340266</v>
      </c>
      <c r="H8" s="1">
        <f t="shared" si="4"/>
        <v>336.29337975306822</v>
      </c>
      <c r="I8" s="1">
        <f t="shared" si="4"/>
        <v>336.29337975306822</v>
      </c>
      <c r="J8" s="1">
        <f t="shared" si="4"/>
        <v>336.29337797148878</v>
      </c>
      <c r="K8" s="1">
        <f t="shared" si="4"/>
        <v>391.389988810229</v>
      </c>
      <c r="L8" s="1">
        <f t="shared" si="4"/>
        <v>391.389988810229</v>
      </c>
      <c r="M8" s="1">
        <f t="shared" si="4"/>
        <v>391.3899870038137</v>
      </c>
      <c r="O8" s="1">
        <f t="shared" ref="O8" si="5">SUM(C8:M8)</f>
        <v>8358.5630672528605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1" priority="2">
      <formula>AND(LEN(#REF!)&gt;0,MOD(#REF!,2)=0)</formula>
    </cfRule>
  </conditionalFormatting>
  <conditionalFormatting sqref="B8">
    <cfRule type="expression" dxfId="5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0041-BC3C-492C-BAF9-0DF898A02E7F}">
  <sheetPr codeName="Sheet8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88</v>
      </c>
      <c r="B8" s="5">
        <v>5.0546327900630001E-3</v>
      </c>
      <c r="C8" s="1">
        <f t="shared" ref="C8:M8" si="4">+C$6*$B8</f>
        <v>1013.8648468024483</v>
      </c>
      <c r="D8" s="1">
        <f t="shared" si="4"/>
        <v>2153.2299292199605</v>
      </c>
      <c r="E8" s="1">
        <f t="shared" si="4"/>
        <v>1999.3374255826436</v>
      </c>
      <c r="F8" s="1">
        <f t="shared" si="4"/>
        <v>2844.2504801521659</v>
      </c>
      <c r="G8" s="1">
        <f t="shared" si="4"/>
        <v>3171.0313281560871</v>
      </c>
      <c r="H8" s="1">
        <f t="shared" si="4"/>
        <v>608.91077665060891</v>
      </c>
      <c r="I8" s="1">
        <f t="shared" si="4"/>
        <v>608.91077665060891</v>
      </c>
      <c r="J8" s="1">
        <f t="shared" si="4"/>
        <v>608.91077342478593</v>
      </c>
      <c r="K8" s="1">
        <f t="shared" si="4"/>
        <v>708.67164329759692</v>
      </c>
      <c r="L8" s="1">
        <f t="shared" si="4"/>
        <v>708.67164329759692</v>
      </c>
      <c r="M8" s="1">
        <f t="shared" si="4"/>
        <v>708.67164002680477</v>
      </c>
      <c r="O8" s="1">
        <f t="shared" ref="O8" si="5">SUM(C8:M8)</f>
        <v>15134.46126326131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9" priority="2">
      <formula>AND(LEN(#REF!)&gt;0,MOD(#REF!,2)=0)</formula>
    </cfRule>
  </conditionalFormatting>
  <conditionalFormatting sqref="B8">
    <cfRule type="expression" dxfId="4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7442-4BF5-4C1F-8C66-493BD59D9EC5}">
  <sheetPr codeName="Sheet8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89</v>
      </c>
      <c r="B8" s="5">
        <v>2.1260358898228401E-3</v>
      </c>
      <c r="C8" s="1">
        <f t="shared" ref="C8:M8" si="4">+C$6*$B8</f>
        <v>426.44305556069378</v>
      </c>
      <c r="D8" s="1">
        <f t="shared" si="4"/>
        <v>905.67293386020071</v>
      </c>
      <c r="E8" s="1">
        <f t="shared" si="4"/>
        <v>840.94400111738332</v>
      </c>
      <c r="F8" s="1">
        <f t="shared" si="4"/>
        <v>1196.3240163236433</v>
      </c>
      <c r="G8" s="1">
        <f t="shared" si="4"/>
        <v>1333.7717479034518</v>
      </c>
      <c r="H8" s="1">
        <f t="shared" si="4"/>
        <v>256.11477997058591</v>
      </c>
      <c r="I8" s="1">
        <f t="shared" si="4"/>
        <v>256.11477997058591</v>
      </c>
      <c r="J8" s="1">
        <f t="shared" si="4"/>
        <v>256.11477861376812</v>
      </c>
      <c r="K8" s="1">
        <f t="shared" si="4"/>
        <v>298.07533214131701</v>
      </c>
      <c r="L8" s="1">
        <f t="shared" si="4"/>
        <v>298.07533214131701</v>
      </c>
      <c r="M8" s="1">
        <f t="shared" si="4"/>
        <v>298.07533076558474</v>
      </c>
      <c r="O8" s="1">
        <f t="shared" ref="O8" si="5">SUM(C8:M8)</f>
        <v>6365.7260883685312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7" priority="2">
      <formula>AND(LEN(#REF!)&gt;0,MOD(#REF!,2)=0)</formula>
    </cfRule>
  </conditionalFormatting>
  <conditionalFormatting sqref="B8">
    <cfRule type="expression" dxfId="4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698-79FD-47FB-973D-70BFAE6E2FB5}">
  <sheetPr codeName="Sheet88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90</v>
      </c>
      <c r="B8" s="5">
        <v>6.7822829849016096E-3</v>
      </c>
      <c r="C8" s="1">
        <f t="shared" ref="C8:M8" si="4">+C$6*$B8</f>
        <v>1360.3991793382911</v>
      </c>
      <c r="D8" s="1">
        <f t="shared" si="4"/>
        <v>2889.1939964935445</v>
      </c>
      <c r="E8" s="1">
        <f t="shared" si="4"/>
        <v>2682.7017442818319</v>
      </c>
      <c r="F8" s="1">
        <f t="shared" si="4"/>
        <v>3816.4021873671727</v>
      </c>
      <c r="G8" s="1">
        <f t="shared" si="4"/>
        <v>4254.8752233443502</v>
      </c>
      <c r="H8" s="1">
        <f t="shared" si="4"/>
        <v>817.03367412159253</v>
      </c>
      <c r="I8" s="1">
        <f t="shared" si="4"/>
        <v>817.03367412159253</v>
      </c>
      <c r="J8" s="1">
        <f t="shared" si="4"/>
        <v>817.0336697931981</v>
      </c>
      <c r="K8" s="1">
        <f t="shared" si="4"/>
        <v>950.89234526958546</v>
      </c>
      <c r="L8" s="1">
        <f t="shared" si="4"/>
        <v>950.89234526958546</v>
      </c>
      <c r="M8" s="1">
        <f t="shared" si="4"/>
        <v>950.89234088085163</v>
      </c>
      <c r="O8" s="1">
        <f t="shared" ref="O8" si="5">SUM(C8:M8)</f>
        <v>20307.350380281598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5" priority="2">
      <formula>AND(LEN(#REF!)&gt;0,MOD(#REF!,2)=0)</formula>
    </cfRule>
  </conditionalFormatting>
  <conditionalFormatting sqref="B8">
    <cfRule type="expression" dxfId="4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244E-4A2E-4996-BD72-77D36727D9B3}">
  <sheetPr codeName="Sheet89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91</v>
      </c>
      <c r="B8" s="5">
        <v>6.7806407132247597E-3</v>
      </c>
      <c r="C8" s="1">
        <f t="shared" ref="C8:D8" si="4">+C$6*$B8</f>
        <v>1360.0697703404048</v>
      </c>
      <c r="D8" s="1">
        <f t="shared" si="4"/>
        <v>2888.4944029378157</v>
      </c>
      <c r="E8" s="1">
        <f t="shared" ref="E8:M8" si="5">+E$6*$B8</f>
        <v>2682.0521510546137</v>
      </c>
      <c r="F8" s="1">
        <f t="shared" si="5"/>
        <v>3815.478078297449</v>
      </c>
      <c r="G8" s="1">
        <f t="shared" si="5"/>
        <v>4253.8449417882157</v>
      </c>
      <c r="H8" s="1">
        <f t="shared" si="5"/>
        <v>816.8358364222471</v>
      </c>
      <c r="I8" s="1">
        <f t="shared" si="5"/>
        <v>816.8358364222471</v>
      </c>
      <c r="J8" s="1">
        <f t="shared" si="5"/>
        <v>816.83583209490075</v>
      </c>
      <c r="K8" s="1">
        <f t="shared" si="5"/>
        <v>950.66209484065973</v>
      </c>
      <c r="L8" s="1">
        <f t="shared" si="5"/>
        <v>950.66209484065973</v>
      </c>
      <c r="M8" s="1">
        <f t="shared" si="5"/>
        <v>950.66209045298854</v>
      </c>
      <c r="O8" s="1">
        <f t="shared" ref="O8" si="6">SUM(C8:M8)</f>
        <v>20302.433129492201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3" priority="2">
      <formula>AND(LEN(#REF!)&gt;0,MOD(#REF!,2)=0)</formula>
    </cfRule>
  </conditionalFormatting>
  <conditionalFormatting sqref="B8">
    <cfRule type="expression" dxfId="4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E058-0449-43AF-B5A1-45B28E0106F7}">
  <sheetPr codeName="Sheet9"/>
  <dimension ref="A1:BU109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11</v>
      </c>
      <c r="B8" s="5">
        <v>2.5334075071464001E-3</v>
      </c>
      <c r="C8" s="1">
        <f t="shared" ref="C8:M8" si="4">+C$6*$B8</f>
        <v>508.15418662473076</v>
      </c>
      <c r="D8" s="1">
        <f t="shared" si="4"/>
        <v>1079.2097257831006</v>
      </c>
      <c r="E8" s="1">
        <f t="shared" si="4"/>
        <v>1002.078024984817</v>
      </c>
      <c r="F8" s="1">
        <f t="shared" si="4"/>
        <v>1425.5527192376799</v>
      </c>
      <c r="G8" s="1">
        <f t="shared" si="4"/>
        <v>1589.3369322377466</v>
      </c>
      <c r="H8" s="1">
        <f t="shared" si="4"/>
        <v>305.18915949377418</v>
      </c>
      <c r="I8" s="1">
        <f t="shared" si="4"/>
        <v>305.18915949377418</v>
      </c>
      <c r="J8" s="1">
        <f t="shared" si="4"/>
        <v>305.18915787697534</v>
      </c>
      <c r="K8" s="1">
        <f t="shared" si="4"/>
        <v>355.18981017996578</v>
      </c>
      <c r="L8" s="1">
        <f t="shared" si="4"/>
        <v>355.18981017996578</v>
      </c>
      <c r="M8" s="1">
        <f t="shared" si="4"/>
        <v>355.18980854062823</v>
      </c>
      <c r="N8" s="1"/>
      <c r="O8" s="1">
        <f t="shared" ref="O8" si="5">SUM(C8:M8)</f>
        <v>7585.4684946331599</v>
      </c>
      <c r="P8" s="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</row>
    <row r="27" spans="1:73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</row>
    <row r="28" spans="1:73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</row>
    <row r="29" spans="1:73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</row>
    <row r="30" spans="1:73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</row>
    <row r="31" spans="1:73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</row>
    <row r="32" spans="1:73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</row>
    <row r="33" spans="1:15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</row>
    <row r="43" spans="1:15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</row>
    <row r="45" spans="1:15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</row>
    <row r="47" spans="1:15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</row>
    <row r="48" spans="1:15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</row>
    <row r="49" spans="1:15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</row>
    <row r="50" spans="1:15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</row>
    <row r="51" spans="1:15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</row>
    <row r="52" spans="1:15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</row>
    <row r="53" spans="1:15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</row>
    <row r="54" spans="1:15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5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</row>
    <row r="56" spans="1:15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</row>
    <row r="57" spans="1:15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</row>
    <row r="58" spans="1:15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</row>
    <row r="59" spans="1:15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</row>
    <row r="60" spans="1:15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</row>
    <row r="71" spans="1:15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</row>
    <row r="72" spans="1:15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</row>
    <row r="73" spans="1:15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</row>
    <row r="74" spans="1:15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</row>
    <row r="75" spans="1:15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</row>
    <row r="76" spans="1:15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</row>
    <row r="77" spans="1:15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</row>
    <row r="78" spans="1:15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</row>
    <row r="79" spans="1:15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</row>
    <row r="80" spans="1:15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</row>
    <row r="81" spans="1:15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</row>
    <row r="82" spans="1:15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</row>
    <row r="83" spans="1:15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</row>
    <row r="84" spans="1:15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15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</row>
    <row r="86" spans="1:15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</row>
    <row r="87" spans="1:15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</row>
    <row r="88" spans="1:15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</row>
    <row r="89" spans="1:15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15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</row>
    <row r="91" spans="1:15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</row>
    <row r="92" spans="1:15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</row>
    <row r="93" spans="1:15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</row>
    <row r="94" spans="1:15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</row>
    <row r="95" spans="1:15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</row>
    <row r="96" spans="1:15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</row>
    <row r="97" spans="1:15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</row>
    <row r="98" spans="1:15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</row>
    <row r="99" spans="1:15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</row>
    <row r="100" spans="1:15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</row>
    <row r="101" spans="1:15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</row>
    <row r="102" spans="1:15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</row>
    <row r="103" spans="1:15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</row>
    <row r="104" spans="1:15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</row>
    <row r="105" spans="1:15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</row>
    <row r="106" spans="1:15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</row>
    <row r="107" spans="1:15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</row>
    <row r="108" spans="1:15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</row>
    <row r="109" spans="1:15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09">
    <cfRule type="expression" dxfId="203" priority="2">
      <formula>AND(LEN(#REF!)&gt;0,MOD(#REF!,2)=0)</formula>
    </cfRule>
  </conditionalFormatting>
  <conditionalFormatting sqref="B8:B109">
    <cfRule type="expression" dxfId="20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512E-7D23-495D-BF4C-EC19B13DA32F}">
  <sheetPr codeName="Sheet90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92</v>
      </c>
      <c r="B8" s="5">
        <v>4.2063234832623401E-4</v>
      </c>
      <c r="C8" s="1">
        <f t="shared" ref="C8" si="4">+C$6*$B8</f>
        <v>84.370985808173003</v>
      </c>
      <c r="D8" s="1">
        <f t="shared" ref="D8:M8" si="5">+D$6*$B8</f>
        <v>179.18574884305963</v>
      </c>
      <c r="E8" s="1">
        <f t="shared" si="5"/>
        <v>166.37924679170862</v>
      </c>
      <c r="F8" s="1">
        <f t="shared" si="5"/>
        <v>236.69053883526774</v>
      </c>
      <c r="G8" s="1">
        <f t="shared" si="5"/>
        <v>263.88432346669578</v>
      </c>
      <c r="H8" s="1">
        <f t="shared" si="5"/>
        <v>50.671845125371469</v>
      </c>
      <c r="I8" s="1">
        <f t="shared" si="5"/>
        <v>50.671845125371469</v>
      </c>
      <c r="J8" s="1">
        <f t="shared" si="5"/>
        <v>50.671844856927535</v>
      </c>
      <c r="K8" s="1">
        <f t="shared" si="5"/>
        <v>58.973664337892309</v>
      </c>
      <c r="L8" s="1">
        <f t="shared" si="5"/>
        <v>58.973664337892309</v>
      </c>
      <c r="M8" s="1">
        <f t="shared" si="5"/>
        <v>58.973664065706167</v>
      </c>
      <c r="O8" s="1">
        <f t="shared" ref="O8" si="6">SUM(C8:M8)</f>
        <v>1259.447371594066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1" priority="2">
      <formula>AND(LEN(#REF!)&gt;0,MOD(#REF!,2)=0)</formula>
    </cfRule>
  </conditionalFormatting>
  <conditionalFormatting sqref="B8">
    <cfRule type="expression" dxfId="4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6AF02-E1C4-484B-9F93-1BA0306503A0}">
  <sheetPr codeName="Sheet91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93</v>
      </c>
      <c r="B8" s="5">
        <v>6.4314153178689397E-3</v>
      </c>
      <c r="C8" s="1">
        <f t="shared" ref="C8" si="4">+C$6*$B8</f>
        <v>1290.0216844224683</v>
      </c>
      <c r="D8" s="1">
        <f t="shared" ref="D8:M8" si="5">+D$6*$B8</f>
        <v>2739.7273995657561</v>
      </c>
      <c r="E8" s="1">
        <f t="shared" si="5"/>
        <v>2543.9176055993175</v>
      </c>
      <c r="F8" s="1">
        <f t="shared" si="5"/>
        <v>3618.9683535208364</v>
      </c>
      <c r="G8" s="1">
        <f t="shared" si="5"/>
        <v>4034.7578754758874</v>
      </c>
      <c r="H8" s="1">
        <f t="shared" si="5"/>
        <v>774.76609257650716</v>
      </c>
      <c r="I8" s="1">
        <f t="shared" si="5"/>
        <v>774.76609257650716</v>
      </c>
      <c r="J8" s="1">
        <f t="shared" si="5"/>
        <v>774.7660884720334</v>
      </c>
      <c r="K8" s="1">
        <f t="shared" si="5"/>
        <v>901.69985661544183</v>
      </c>
      <c r="L8" s="1">
        <f t="shared" si="5"/>
        <v>901.69985661544183</v>
      </c>
      <c r="M8" s="1">
        <f t="shared" si="5"/>
        <v>901.69985245375028</v>
      </c>
      <c r="O8" s="1">
        <f t="shared" ref="O8" si="6">SUM(C8:M8)</f>
        <v>19256.790757893948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9" priority="2">
      <formula>AND(LEN(#REF!)&gt;0,MOD(#REF!,2)=0)</formula>
    </cfRule>
  </conditionalFormatting>
  <conditionalFormatting sqref="B8">
    <cfRule type="expression" dxfId="3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5AFE-AD5C-4D5A-88B1-FEF6017DA0C5}">
  <sheetPr codeName="Sheet92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94</v>
      </c>
      <c r="B8" s="5">
        <v>4.12050964072792E-2</v>
      </c>
      <c r="C8" s="1">
        <f t="shared" ref="C8" si="4">+C$6*$B8</f>
        <v>8264.9720546614717</v>
      </c>
      <c r="D8" s="1">
        <f t="shared" ref="D8:M8" si="5">+D$6*$B8</f>
        <v>17553.015323877087</v>
      </c>
      <c r="E8" s="1">
        <f t="shared" si="5"/>
        <v>16298.491857563293</v>
      </c>
      <c r="F8" s="1">
        <f t="shared" si="5"/>
        <v>23186.177929981623</v>
      </c>
      <c r="G8" s="1">
        <f t="shared" si="5"/>
        <v>25850.077941180298</v>
      </c>
      <c r="H8" s="1">
        <f t="shared" si="5"/>
        <v>4963.808113745662</v>
      </c>
      <c r="I8" s="1">
        <f t="shared" si="5"/>
        <v>4963.808113745662</v>
      </c>
      <c r="J8" s="1">
        <f t="shared" si="5"/>
        <v>4963.8080874489251</v>
      </c>
      <c r="K8" s="1">
        <f t="shared" si="5"/>
        <v>5777.0533678705679</v>
      </c>
      <c r="L8" s="1">
        <f t="shared" si="5"/>
        <v>5777.0533678705679</v>
      </c>
      <c r="M8" s="1">
        <f t="shared" si="5"/>
        <v>5777.0533412072446</v>
      </c>
      <c r="O8" s="1">
        <f t="shared" ref="O8" si="6">SUM(C8:M8)</f>
        <v>123375.31949915239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7" priority="2">
      <formula>AND(LEN(#REF!)&gt;0,MOD(#REF!,2)=0)</formula>
    </cfRule>
  </conditionalFormatting>
  <conditionalFormatting sqref="B8">
    <cfRule type="expression" dxfId="3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66B0-C59E-48B4-980C-8357F3FAD7B5}">
  <sheetPr codeName="Sheet93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95</v>
      </c>
      <c r="B8" s="5">
        <v>9.1473404871079706E-3</v>
      </c>
      <c r="C8" s="1">
        <f t="shared" ref="C8" si="4">+C$6*$B8</f>
        <v>1834.7855020930142</v>
      </c>
      <c r="D8" s="1">
        <f t="shared" ref="D8:M8" si="5">+D$6*$B8</f>
        <v>3896.688073627774</v>
      </c>
      <c r="E8" s="1">
        <f t="shared" si="5"/>
        <v>3618.1896766816149</v>
      </c>
      <c r="F8" s="1">
        <f t="shared" si="5"/>
        <v>5147.2240720869295</v>
      </c>
      <c r="G8" s="1">
        <f t="shared" si="5"/>
        <v>5738.5975319422569</v>
      </c>
      <c r="H8" s="1">
        <f t="shared" si="5"/>
        <v>1101.9424024713478</v>
      </c>
      <c r="I8" s="1">
        <f t="shared" si="5"/>
        <v>1101.9424024713478</v>
      </c>
      <c r="J8" s="1">
        <f t="shared" si="5"/>
        <v>1101.9423966335939</v>
      </c>
      <c r="K8" s="1">
        <f t="shared" si="5"/>
        <v>1282.4790808830744</v>
      </c>
      <c r="L8" s="1">
        <f t="shared" si="5"/>
        <v>1282.4790808830744</v>
      </c>
      <c r="M8" s="1">
        <f t="shared" si="5"/>
        <v>1282.4790749639403</v>
      </c>
      <c r="O8" s="1">
        <f t="shared" ref="O8" si="6">SUM(C8:M8)</f>
        <v>27388.749294737965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5" priority="2">
      <formula>AND(LEN(#REF!)&gt;0,MOD(#REF!,2)=0)</formula>
    </cfRule>
  </conditionalFormatting>
  <conditionalFormatting sqref="B8">
    <cfRule type="expression" dxfId="3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B6BC-6B53-4757-85A2-A19F117F17D3}">
  <sheetPr codeName="Sheet94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96</v>
      </c>
      <c r="B8" s="5">
        <v>1.8428925653616E-2</v>
      </c>
      <c r="C8" s="1">
        <f t="shared" ref="C8" si="4">+C$6*$B8</f>
        <v>3696.4979773148298</v>
      </c>
      <c r="D8" s="1">
        <f t="shared" ref="D8:M8" si="5">+D$6*$B8</f>
        <v>7850.5632216738941</v>
      </c>
      <c r="E8" s="1">
        <f t="shared" si="5"/>
        <v>7289.4792367489299</v>
      </c>
      <c r="F8" s="1">
        <f t="shared" si="5"/>
        <v>10369.987853921346</v>
      </c>
      <c r="G8" s="1">
        <f t="shared" si="5"/>
        <v>11561.413661297314</v>
      </c>
      <c r="H8" s="1">
        <f t="shared" si="5"/>
        <v>2220.0567081035742</v>
      </c>
      <c r="I8" s="1">
        <f t="shared" si="5"/>
        <v>2220.0567081035742</v>
      </c>
      <c r="J8" s="1">
        <f t="shared" si="5"/>
        <v>2220.056696342393</v>
      </c>
      <c r="K8" s="1">
        <f t="shared" si="5"/>
        <v>2583.7795878727943</v>
      </c>
      <c r="L8" s="1">
        <f t="shared" si="5"/>
        <v>2583.7795878727943</v>
      </c>
      <c r="M8" s="1">
        <f t="shared" si="5"/>
        <v>2583.779575947658</v>
      </c>
      <c r="O8" s="1">
        <f t="shared" ref="O8" si="6">SUM(C8:M8)</f>
        <v>55179.450815199103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3" priority="2">
      <formula>AND(LEN(#REF!)&gt;0,MOD(#REF!,2)=0)</formula>
    </cfRule>
  </conditionalFormatting>
  <conditionalFormatting sqref="B8">
    <cfRule type="expression" dxfId="3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CB1F-4E03-4034-B703-31AE06D64A2C}">
  <sheetPr codeName="Sheet95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97</v>
      </c>
      <c r="B8" s="5">
        <v>5.1595371829377601E-3</v>
      </c>
      <c r="C8" s="1">
        <f t="shared" ref="C8:M8" si="4">+C$6*$B8</f>
        <v>1034.906706939146</v>
      </c>
      <c r="D8" s="1">
        <f t="shared" si="4"/>
        <v>2197.9182948889065</v>
      </c>
      <c r="E8" s="1">
        <f t="shared" si="4"/>
        <v>2040.8318896700969</v>
      </c>
      <c r="F8" s="1">
        <f t="shared" si="4"/>
        <v>2903.2803606987186</v>
      </c>
      <c r="G8" s="1">
        <f t="shared" si="4"/>
        <v>3236.8432535883421</v>
      </c>
      <c r="H8" s="1">
        <f t="shared" si="4"/>
        <v>621.54817643660499</v>
      </c>
      <c r="I8" s="1">
        <f t="shared" si="4"/>
        <v>621.54817643660499</v>
      </c>
      <c r="J8" s="1">
        <f t="shared" si="4"/>
        <v>621.54817314383286</v>
      </c>
      <c r="K8" s="1">
        <f t="shared" si="4"/>
        <v>723.37949084566105</v>
      </c>
      <c r="L8" s="1">
        <f t="shared" si="4"/>
        <v>723.37949084566105</v>
      </c>
      <c r="M8" s="1">
        <f t="shared" si="4"/>
        <v>723.37948750698661</v>
      </c>
      <c r="O8" s="1">
        <f t="shared" ref="O8" si="5">SUM(C8:M8)</f>
        <v>15448.563501000559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1" priority="2">
      <formula>AND(LEN(#REF!)&gt;0,MOD(#REF!,2)=0)</formula>
    </cfRule>
  </conditionalFormatting>
  <conditionalFormatting sqref="B8">
    <cfRule type="expression" dxfId="3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156A-6177-44F8-99B1-F5954D46681D}">
  <sheetPr codeName="Sheet96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98</v>
      </c>
      <c r="B8" s="5">
        <v>7.6374506143169598E-3</v>
      </c>
      <c r="C8" s="1">
        <f t="shared" ref="C8" si="4">+C$6*$B8</f>
        <v>1531.9298193666048</v>
      </c>
      <c r="D8" s="1">
        <f t="shared" ref="D8:M8" si="5">+D$6*$B8</f>
        <v>3253.488023505201</v>
      </c>
      <c r="E8" s="1">
        <f t="shared" si="5"/>
        <v>3020.9594808276329</v>
      </c>
      <c r="F8" s="1">
        <f t="shared" si="5"/>
        <v>4297.6064689832237</v>
      </c>
      <c r="G8" s="1">
        <f t="shared" si="5"/>
        <v>4791.3658956306053</v>
      </c>
      <c r="H8" s="1">
        <f t="shared" si="5"/>
        <v>920.05219337336803</v>
      </c>
      <c r="I8" s="1">
        <f t="shared" si="5"/>
        <v>920.05219337336803</v>
      </c>
      <c r="J8" s="1">
        <f t="shared" si="5"/>
        <v>920.052188499213</v>
      </c>
      <c r="K8" s="1">
        <f t="shared" si="5"/>
        <v>1070.7888984720453</v>
      </c>
      <c r="L8" s="1">
        <f t="shared" si="5"/>
        <v>1070.7888984720453</v>
      </c>
      <c r="M8" s="1">
        <f t="shared" si="5"/>
        <v>1070.7888935299427</v>
      </c>
      <c r="O8" s="1">
        <f t="shared" ref="O8" si="6">SUM(C8:M8)</f>
        <v>22867.87295403325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9" priority="2">
      <formula>AND(LEN(#REF!)&gt;0,MOD(#REF!,2)=0)</formula>
    </cfRule>
  </conditionalFormatting>
  <conditionalFormatting sqref="B8">
    <cfRule type="expression" dxfId="2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E8C0-555D-49D1-BF12-4328C32EEACE}">
  <sheetPr codeName="Sheet97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99</v>
      </c>
      <c r="B8" s="5">
        <v>1.8140925126834101E-3</v>
      </c>
      <c r="C8" s="1">
        <f t="shared" ref="C8" si="4">+C$6*$B8</f>
        <v>363.87304555002305</v>
      </c>
      <c r="D8" s="1">
        <f t="shared" ref="D8:M8" si="5">+D$6*$B8</f>
        <v>772.78774837273056</v>
      </c>
      <c r="E8" s="1">
        <f t="shared" si="5"/>
        <v>717.55619146212848</v>
      </c>
      <c r="F8" s="1">
        <f t="shared" si="5"/>
        <v>1020.7929466971088</v>
      </c>
      <c r="G8" s="1">
        <f t="shared" si="5"/>
        <v>1138.0736106491306</v>
      </c>
      <c r="H8" s="1">
        <f t="shared" si="5"/>
        <v>218.53624718015215</v>
      </c>
      <c r="I8" s="1">
        <f t="shared" si="5"/>
        <v>218.53624718015215</v>
      </c>
      <c r="J8" s="1">
        <f t="shared" si="5"/>
        <v>218.53624602241396</v>
      </c>
      <c r="K8" s="1">
        <f t="shared" si="5"/>
        <v>254.34012231009078</v>
      </c>
      <c r="L8" s="1">
        <f t="shared" si="5"/>
        <v>254.34012231009078</v>
      </c>
      <c r="M8" s="1">
        <f t="shared" si="5"/>
        <v>254.3401211362133</v>
      </c>
      <c r="O8" s="1">
        <f t="shared" ref="O8" si="6">SUM(C8:M8)</f>
        <v>5431.7126488702343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7" priority="2">
      <formula>AND(LEN(#REF!)&gt;0,MOD(#REF!,2)=0)</formula>
    </cfRule>
  </conditionalFormatting>
  <conditionalFormatting sqref="B8">
    <cfRule type="expression" dxfId="2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EAB2-81CB-475E-ABB0-3D855DB7B984}">
  <sheetPr codeName="Sheet98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100</v>
      </c>
      <c r="B8" s="5">
        <v>1.1982602430764E-3</v>
      </c>
      <c r="C8" s="1">
        <f t="shared" ref="C8" si="4">+C$6*$B8</f>
        <v>240.34860458398933</v>
      </c>
      <c r="D8" s="1">
        <f t="shared" ref="D8:M8" si="5">+D$6*$B8</f>
        <v>510.4485183293267</v>
      </c>
      <c r="E8" s="1">
        <f t="shared" si="5"/>
        <v>473.96648759138492</v>
      </c>
      <c r="F8" s="1">
        <f t="shared" si="5"/>
        <v>674.26307968750052</v>
      </c>
      <c r="G8" s="1">
        <f t="shared" si="5"/>
        <v>751.73032896655457</v>
      </c>
      <c r="H8" s="1">
        <f t="shared" si="5"/>
        <v>144.34947216652392</v>
      </c>
      <c r="I8" s="1">
        <f t="shared" si="5"/>
        <v>144.34947216652392</v>
      </c>
      <c r="J8" s="1">
        <f t="shared" si="5"/>
        <v>144.34947140180458</v>
      </c>
      <c r="K8" s="1">
        <f t="shared" si="5"/>
        <v>167.99896072144665</v>
      </c>
      <c r="L8" s="1">
        <f t="shared" si="5"/>
        <v>167.99896072144665</v>
      </c>
      <c r="M8" s="1">
        <f t="shared" si="5"/>
        <v>167.99895994606686</v>
      </c>
      <c r="O8" s="1">
        <f t="shared" ref="O8" si="6">SUM(C8:M8)</f>
        <v>3587.8023162825684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5" priority="2">
      <formula>AND(LEN(#REF!)&gt;0,MOD(#REF!,2)=0)</formula>
    </cfRule>
  </conditionalFormatting>
  <conditionalFormatting sqref="B8">
    <cfRule type="expression" dxfId="2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746B-A96A-4965-8F9B-59F05B53EDE2}">
  <sheetPr codeName="Sheet99"/>
  <dimension ref="A1:BU8"/>
  <sheetViews>
    <sheetView workbookViewId="0">
      <pane xSplit="2" ySplit="7" topLeftCell="C8" activePane="bottomRight" state="frozen"/>
      <selection activeCell="D119" sqref="D119"/>
      <selection pane="topRight" activeCell="D119" sqref="D119"/>
      <selection pane="bottomLeft" activeCell="D119" sqref="D119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13" width="18" bestFit="1" customWidth="1"/>
    <col min="15" max="15" width="32" bestFit="1" customWidth="1"/>
    <col min="16" max="16" width="9.1640625" style="8"/>
    <col min="17" max="17" width="19" bestFit="1" customWidth="1"/>
  </cols>
  <sheetData>
    <row r="1" spans="1:73" x14ac:dyDescent="0.2">
      <c r="A1" s="15" t="s">
        <v>0</v>
      </c>
      <c r="B1" s="15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O1" t="s">
        <v>132</v>
      </c>
      <c r="Q1" t="s">
        <v>140</v>
      </c>
      <c r="R1" t="s">
        <v>134</v>
      </c>
    </row>
    <row r="2" spans="1:73" x14ac:dyDescent="0.2">
      <c r="A2" s="15" t="s">
        <v>142</v>
      </c>
      <c r="B2" s="15"/>
      <c r="C2" s="1">
        <f>+'NE payment schedule'!B18</f>
        <v>1280179.1477221295</v>
      </c>
      <c r="D2" s="1">
        <f>+'NE payment schedule'!C18</f>
        <v>2839942.4431029377</v>
      </c>
      <c r="E2" s="1">
        <f>+'NE payment schedule'!D18</f>
        <v>2579940.6664587031</v>
      </c>
      <c r="F2" s="1">
        <f>+'NE payment schedule'!E18</f>
        <v>3694315.1286755605</v>
      </c>
      <c r="G2" s="1">
        <f>+'NE payment schedule'!F18</f>
        <v>4125313.5962547758</v>
      </c>
      <c r="H2" s="1">
        <f>+'NE payment schedule'!G18</f>
        <v>746076.29334274866</v>
      </c>
      <c r="I2" s="1">
        <f>+'NE payment schedule'!H18</f>
        <v>746076.29334274866</v>
      </c>
      <c r="J2" s="1">
        <f>+'NE payment schedule'!I18</f>
        <v>746076.28902882873</v>
      </c>
      <c r="K2" s="1">
        <f>+'NE payment schedule'!J18</f>
        <v>934682.66008797335</v>
      </c>
      <c r="L2" s="1">
        <f>+'NE payment schedule'!K18</f>
        <v>934682.66008797335</v>
      </c>
      <c r="M2" s="1">
        <f>+'NE payment schedule'!L18</f>
        <v>934682.65577405342</v>
      </c>
      <c r="N2" s="1"/>
      <c r="O2" s="1">
        <f>SUM(C2:M2)</f>
        <v>19561967.833878431</v>
      </c>
      <c r="P2" s="9"/>
      <c r="Q2" s="1">
        <f>+'NE payment schedule'!M6*'NE payment schedule'!S2</f>
        <v>19561967.833878431</v>
      </c>
      <c r="R2" s="1">
        <f>O2-Q2</f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">
      <c r="A3" s="15" t="s">
        <v>143</v>
      </c>
      <c r="B3" s="15"/>
      <c r="C3" s="13">
        <f>+'NE payment schedule'!B20</f>
        <v>57029.559500051248</v>
      </c>
      <c r="D3" s="13">
        <f>+'NE payment schedule'!C20</f>
        <v>0</v>
      </c>
      <c r="E3" s="13">
        <f>+'NE payment schedule'!D20</f>
        <v>57029.559500051248</v>
      </c>
      <c r="F3" s="13">
        <f>+'NE payment schedule'!E20</f>
        <v>57029.559500051248</v>
      </c>
      <c r="G3" s="13">
        <f>+'NE payment schedule'!F20</f>
        <v>57029.559500051248</v>
      </c>
      <c r="H3" s="13">
        <f>+'NE payment schedule'!G20</f>
        <v>57029.559500051248</v>
      </c>
      <c r="I3" s="13">
        <f>+'NE payment schedule'!H20</f>
        <v>57029.559500051248</v>
      </c>
      <c r="J3" s="13">
        <f>+'NE payment schedule'!I20</f>
        <v>57029.559559361987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"/>
      <c r="O3" s="1">
        <f t="shared" ref="O3:O4" si="0">SUM(C3:M3)</f>
        <v>399206.91655966948</v>
      </c>
      <c r="P3" s="9"/>
      <c r="Q3" s="1">
        <f>+'NE payment schedule'!O8*'NE payment schedule'!S3</f>
        <v>399206.91655966948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15" t="s">
        <v>141</v>
      </c>
      <c r="B4" s="15"/>
      <c r="C4" s="1">
        <f>SUM(C2:C3)</f>
        <v>1337208.7072221807</v>
      </c>
      <c r="D4" s="1">
        <f t="shared" ref="D4:M4" si="1">SUM(D2:D3)</f>
        <v>2839942.4431029377</v>
      </c>
      <c r="E4" s="1">
        <f t="shared" si="1"/>
        <v>2636970.2259587543</v>
      </c>
      <c r="F4" s="1">
        <f t="shared" si="1"/>
        <v>3751344.6881756117</v>
      </c>
      <c r="G4" s="1">
        <f t="shared" si="1"/>
        <v>4182343.155754827</v>
      </c>
      <c r="H4" s="1">
        <f t="shared" si="1"/>
        <v>803105.85284279985</v>
      </c>
      <c r="I4" s="1">
        <f t="shared" si="1"/>
        <v>803105.85284279985</v>
      </c>
      <c r="J4" s="1">
        <f t="shared" si="1"/>
        <v>803105.84858819074</v>
      </c>
      <c r="K4" s="1">
        <f t="shared" si="1"/>
        <v>934682.66008797335</v>
      </c>
      <c r="L4" s="1">
        <f t="shared" si="1"/>
        <v>934682.66008797335</v>
      </c>
      <c r="M4" s="1">
        <f t="shared" si="1"/>
        <v>934682.65577405342</v>
      </c>
      <c r="N4" s="1"/>
      <c r="O4" s="1">
        <f t="shared" si="0"/>
        <v>19961174.750438102</v>
      </c>
      <c r="P4" s="9"/>
      <c r="Q4" s="1">
        <f>+('NE payment schedule'!O6*'NE payment schedule'!S2)+('NE payment schedule'!O8*'NE payment schedule'!S3)</f>
        <v>19961174.750438102</v>
      </c>
      <c r="R4" s="1">
        <f t="shared" ref="R4:R6" si="2">O4-Q4</f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">
      <c r="A6" s="15" t="s">
        <v>2</v>
      </c>
      <c r="B6" s="15"/>
      <c r="C6" s="1">
        <f>+C4*C5</f>
        <v>200581.3060833271</v>
      </c>
      <c r="D6" s="1">
        <f t="shared" ref="D6:M6" si="3">+D4*D5</f>
        <v>425991.36646544066</v>
      </c>
      <c r="E6" s="1">
        <f t="shared" si="3"/>
        <v>395545.53389381315</v>
      </c>
      <c r="F6" s="1">
        <f t="shared" si="3"/>
        <v>562701.70322634175</v>
      </c>
      <c r="G6" s="1">
        <f t="shared" si="3"/>
        <v>627351.47336322407</v>
      </c>
      <c r="H6" s="1">
        <f t="shared" si="3"/>
        <v>120465.87792641997</v>
      </c>
      <c r="I6" s="1">
        <f t="shared" si="3"/>
        <v>120465.87792641997</v>
      </c>
      <c r="J6" s="1">
        <f t="shared" si="3"/>
        <v>120465.8772882286</v>
      </c>
      <c r="K6" s="1">
        <f t="shared" si="3"/>
        <v>140202.399013196</v>
      </c>
      <c r="L6" s="1">
        <f t="shared" si="3"/>
        <v>140202.399013196</v>
      </c>
      <c r="M6" s="1">
        <f t="shared" si="3"/>
        <v>140202.39836610801</v>
      </c>
      <c r="N6" s="1"/>
      <c r="O6" s="1">
        <f>SUM(C6:M6)</f>
        <v>2994176.2125657159</v>
      </c>
      <c r="P6" s="9"/>
      <c r="Q6" s="1">
        <f>+Q4*0.15</f>
        <v>2994176.212565715</v>
      </c>
      <c r="R6" s="1">
        <f t="shared" si="2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1"/>
      <c r="O7" s="1" t="s">
        <v>114</v>
      </c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x14ac:dyDescent="0.2">
      <c r="A8" s="4" t="s">
        <v>101</v>
      </c>
      <c r="B8" s="5">
        <v>3.5573075211758198E-4</v>
      </c>
      <c r="C8" s="1">
        <f t="shared" ref="C8:M8" si="4">+C$6*$B8</f>
        <v>71.352938873748869</v>
      </c>
      <c r="D8" s="1">
        <f t="shared" si="4"/>
        <v>151.53822918834769</v>
      </c>
      <c r="E8" s="1">
        <f t="shared" si="4"/>
        <v>140.70771026879666</v>
      </c>
      <c r="F8" s="1">
        <f t="shared" si="4"/>
        <v>200.17030010655097</v>
      </c>
      <c r="G8" s="1">
        <f t="shared" si="4"/>
        <v>223.16821146157289</v>
      </c>
      <c r="H8" s="1">
        <f t="shared" si="4"/>
        <v>42.853417359270196</v>
      </c>
      <c r="I8" s="1">
        <f t="shared" si="4"/>
        <v>42.853417359270196</v>
      </c>
      <c r="J8" s="1">
        <f t="shared" si="4"/>
        <v>42.853417132245895</v>
      </c>
      <c r="K8" s="1">
        <f t="shared" si="4"/>
        <v>49.874304849653548</v>
      </c>
      <c r="L8" s="1">
        <f t="shared" si="4"/>
        <v>49.874304849653548</v>
      </c>
      <c r="M8" s="1">
        <f t="shared" si="4"/>
        <v>49.874304619464453</v>
      </c>
      <c r="O8" s="1">
        <f t="shared" ref="O8" si="5">SUM(C8:M8)</f>
        <v>1065.1205560685748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3" priority="2">
      <formula>AND(LEN(#REF!)&gt;0,MOD(#REF!,2)=0)</formula>
    </cfRule>
  </conditionalFormatting>
  <conditionalFormatting sqref="B8">
    <cfRule type="expression" dxfId="2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111</vt:i4>
      </vt:variant>
    </vt:vector>
  </HeadingPairs>
  <TitlesOfParts>
    <vt:vector size="111" baseType="lpstr">
      <vt:lpstr>NE payment schedule</vt:lpstr>
      <vt:lpstr>Adams County</vt:lpstr>
      <vt:lpstr>Antelope County</vt:lpstr>
      <vt:lpstr>Arthur County</vt:lpstr>
      <vt:lpstr>Banner County</vt:lpstr>
      <vt:lpstr>Beatrice City</vt:lpstr>
      <vt:lpstr>Bellevue City</vt:lpstr>
      <vt:lpstr>Blaine County</vt:lpstr>
      <vt:lpstr>Boone County</vt:lpstr>
      <vt:lpstr>Box Butte County</vt:lpstr>
      <vt:lpstr>Boyd County</vt:lpstr>
      <vt:lpstr>Brown County</vt:lpstr>
      <vt:lpstr>Buffalo County</vt:lpstr>
      <vt:lpstr>Burt County</vt:lpstr>
      <vt:lpstr>Butler County</vt:lpstr>
      <vt:lpstr>Cass County</vt:lpstr>
      <vt:lpstr>Cedar County</vt:lpstr>
      <vt:lpstr>Chase County</vt:lpstr>
      <vt:lpstr>Cherry County</vt:lpstr>
      <vt:lpstr>Cheyenne County</vt:lpstr>
      <vt:lpstr>Clay County</vt:lpstr>
      <vt:lpstr>Colfax County</vt:lpstr>
      <vt:lpstr>Columbus City</vt:lpstr>
      <vt:lpstr>Cuming County</vt:lpstr>
      <vt:lpstr>Custer County</vt:lpstr>
      <vt:lpstr>Dakota County</vt:lpstr>
      <vt:lpstr>Dawes County</vt:lpstr>
      <vt:lpstr>Dawson County</vt:lpstr>
      <vt:lpstr>Deuel County</vt:lpstr>
      <vt:lpstr>Dixon County</vt:lpstr>
      <vt:lpstr>Dodge County</vt:lpstr>
      <vt:lpstr>Douglas County</vt:lpstr>
      <vt:lpstr>Dundy County</vt:lpstr>
      <vt:lpstr>Fillmore County</vt:lpstr>
      <vt:lpstr>Franklin County</vt:lpstr>
      <vt:lpstr>Fremont City</vt:lpstr>
      <vt:lpstr>Frontier County</vt:lpstr>
      <vt:lpstr>Furnas County</vt:lpstr>
      <vt:lpstr>Gage County</vt:lpstr>
      <vt:lpstr>Garden County</vt:lpstr>
      <vt:lpstr>Garfield County</vt:lpstr>
      <vt:lpstr>Gosper County</vt:lpstr>
      <vt:lpstr>Grand Island City</vt:lpstr>
      <vt:lpstr>Grant County</vt:lpstr>
      <vt:lpstr>Greeley County</vt:lpstr>
      <vt:lpstr>Hall County</vt:lpstr>
      <vt:lpstr>Hamilton County</vt:lpstr>
      <vt:lpstr>Harlan County</vt:lpstr>
      <vt:lpstr>Hastings City</vt:lpstr>
      <vt:lpstr>Hayes County</vt:lpstr>
      <vt:lpstr>Hitchcock County</vt:lpstr>
      <vt:lpstr>Holt County</vt:lpstr>
      <vt:lpstr>Hooker County</vt:lpstr>
      <vt:lpstr>Howard County</vt:lpstr>
      <vt:lpstr>Jefferson County</vt:lpstr>
      <vt:lpstr>Johnson County</vt:lpstr>
      <vt:lpstr>Kearney City</vt:lpstr>
      <vt:lpstr>Kearney County</vt:lpstr>
      <vt:lpstr>Keith County</vt:lpstr>
      <vt:lpstr>Keya Paha County</vt:lpstr>
      <vt:lpstr>Kimball County</vt:lpstr>
      <vt:lpstr>Knox County</vt:lpstr>
      <vt:lpstr>La Vista City</vt:lpstr>
      <vt:lpstr>Lancaster County</vt:lpstr>
      <vt:lpstr>Lexington City</vt:lpstr>
      <vt:lpstr>Lincoln City</vt:lpstr>
      <vt:lpstr>Lincoln County</vt:lpstr>
      <vt:lpstr>Logan County</vt:lpstr>
      <vt:lpstr>Loup County</vt:lpstr>
      <vt:lpstr>Madison County</vt:lpstr>
      <vt:lpstr>McPherson County</vt:lpstr>
      <vt:lpstr>Merrick County</vt:lpstr>
      <vt:lpstr>Morrill County</vt:lpstr>
      <vt:lpstr>Nance County</vt:lpstr>
      <vt:lpstr>Nemaha County</vt:lpstr>
      <vt:lpstr>Norfolk City</vt:lpstr>
      <vt:lpstr>North Platte City</vt:lpstr>
      <vt:lpstr>Nuckolls County</vt:lpstr>
      <vt:lpstr>Omaha City</vt:lpstr>
      <vt:lpstr>Otoe County</vt:lpstr>
      <vt:lpstr>Papillion City</vt:lpstr>
      <vt:lpstr>Pawnee County</vt:lpstr>
      <vt:lpstr>Perkins County</vt:lpstr>
      <vt:lpstr>Phelps County</vt:lpstr>
      <vt:lpstr>Pierce County</vt:lpstr>
      <vt:lpstr>Platte County</vt:lpstr>
      <vt:lpstr>Polk County</vt:lpstr>
      <vt:lpstr>Red Willow County</vt:lpstr>
      <vt:lpstr>Richardson County</vt:lpstr>
      <vt:lpstr>Rock County</vt:lpstr>
      <vt:lpstr>Saline County</vt:lpstr>
      <vt:lpstr>Sarpy County</vt:lpstr>
      <vt:lpstr>Saunders County</vt:lpstr>
      <vt:lpstr>Scotts Bluff County</vt:lpstr>
      <vt:lpstr>Scottsbluff City</vt:lpstr>
      <vt:lpstr>Seward County</vt:lpstr>
      <vt:lpstr>Sheridan County</vt:lpstr>
      <vt:lpstr>Sherman County</vt:lpstr>
      <vt:lpstr>Sioux County</vt:lpstr>
      <vt:lpstr>South Sioux City</vt:lpstr>
      <vt:lpstr>Stanton County</vt:lpstr>
      <vt:lpstr>Thayer County</vt:lpstr>
      <vt:lpstr>Thomas County</vt:lpstr>
      <vt:lpstr>Thurston County</vt:lpstr>
      <vt:lpstr>Valley County</vt:lpstr>
      <vt:lpstr>Washington County</vt:lpstr>
      <vt:lpstr>Wayne County</vt:lpstr>
      <vt:lpstr>Webster County</vt:lpstr>
      <vt:lpstr>Wheeler County</vt:lpstr>
      <vt:lpstr>York County</vt:lpstr>
      <vt:lpstr>Recalc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Hogeland, Alex</dc:creator>
  <cp:lastModifiedBy>Joshua Shasserre</cp:lastModifiedBy>
  <cp:lastPrinted>2021-08-27T14:54:49Z</cp:lastPrinted>
  <dcterms:created xsi:type="dcterms:W3CDTF">2015-06-05T18:17:20Z</dcterms:created>
  <dcterms:modified xsi:type="dcterms:W3CDTF">2021-10-29T16:21:16Z</dcterms:modified>
</cp:coreProperties>
</file>